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doingstats\x\tier2\datashape\xlsx\"/>
    </mc:Choice>
  </mc:AlternateContent>
  <xr:revisionPtr revIDLastSave="0" documentId="13_ncr:1_{BB65667C-20DD-4A97-98F1-EAD301056673}" xr6:coauthVersionLast="45" xr6:coauthVersionMax="45" xr10:uidLastSave="{00000000-0000-0000-0000-000000000000}"/>
  <bookViews>
    <workbookView xWindow="-108" yWindow="-108" windowWidth="23256" windowHeight="12576" activeTab="2" xr2:uid="{00000000-000D-0000-FFFF-FFFF00000000}"/>
  </bookViews>
  <sheets>
    <sheet name="Welcome" sheetId="1" r:id="rId1"/>
    <sheet name="ToBeSolved" sheetId="4" r:id="rId2"/>
    <sheet name="Solved" sheetId="2" r:id="rId3"/>
  </sheets>
  <definedNames>
    <definedName name="_xlnm._FilterDatabase" localSheetId="2" hidden="1">Solved!$A$1:$A$164</definedName>
    <definedName name="_xlnm._FilterDatabase" localSheetId="1" hidden="1">ToBeSolved!$A$1:$A$164</definedName>
    <definedName name="_xlchart.v1.0" hidden="1">Solved!$A$1</definedName>
    <definedName name="_xlchart.v1.1" hidden="1">Solved!$A$2:$A$101</definedName>
    <definedName name="duration">Solved!$A$2:$A$101</definedName>
  </definedNames>
  <calcPr calcId="181029"/>
</workbook>
</file>

<file path=xl/calcChain.xml><?xml version="1.0" encoding="utf-8"?>
<calcChain xmlns="http://schemas.openxmlformats.org/spreadsheetml/2006/main">
  <c r="E35" i="2" l="1"/>
  <c r="E33" i="2"/>
  <c r="E32" i="2"/>
  <c r="E31" i="2"/>
  <c r="E30" i="2"/>
  <c r="E29" i="2"/>
  <c r="F2" i="2" l="1"/>
  <c r="D4" i="2" l="1"/>
  <c r="D2" i="2"/>
  <c r="D6" i="2" s="1"/>
  <c r="D3" i="2"/>
  <c r="D5" i="2" l="1"/>
  <c r="D8" i="2" s="1"/>
  <c r="D9" i="2" s="1"/>
  <c r="F3" i="2" s="1"/>
  <c r="H3" i="2" l="1"/>
  <c r="F4" i="2"/>
  <c r="G3" i="2"/>
  <c r="H4" i="2" l="1"/>
  <c r="F5" i="2"/>
  <c r="G5" i="2" s="1"/>
  <c r="G4" i="2"/>
  <c r="H5" i="2" l="1"/>
  <c r="F6" i="2"/>
  <c r="G6" i="2" s="1"/>
  <c r="H6" i="2" l="1"/>
  <c r="F7" i="2"/>
  <c r="G7" i="2" s="1"/>
  <c r="H7" i="2" l="1"/>
  <c r="F8" i="2"/>
  <c r="G8" i="2" s="1"/>
  <c r="H8" i="2" l="1"/>
  <c r="F9" i="2"/>
  <c r="G9" i="2" s="1"/>
  <c r="H9" i="2" l="1"/>
  <c r="F10" i="2"/>
  <c r="G10" i="2" l="1"/>
  <c r="I2" i="2" a="1"/>
  <c r="H10" i="2"/>
  <c r="I5" i="2" l="1"/>
  <c r="I9" i="2"/>
  <c r="I8" i="2"/>
  <c r="I2" i="2"/>
  <c r="I6" i="2"/>
  <c r="I10" i="2"/>
  <c r="I3" i="2"/>
  <c r="J3" i="2" s="1"/>
  <c r="I7" i="2"/>
  <c r="I11" i="2"/>
  <c r="I4" i="2"/>
  <c r="J7" i="2" l="1"/>
  <c r="J8" i="2"/>
  <c r="J10" i="2"/>
  <c r="J9" i="2"/>
  <c r="J6" i="2"/>
  <c r="J5" i="2"/>
  <c r="J4" i="2"/>
</calcChain>
</file>

<file path=xl/sharedStrings.xml><?xml version="1.0" encoding="utf-8"?>
<sst xmlns="http://schemas.openxmlformats.org/spreadsheetml/2006/main" count="120" uniqueCount="103">
  <si>
    <t xml:space="preserve">Statistics for Business Analytics </t>
  </si>
  <si>
    <t>Descriptive Statistics</t>
  </si>
  <si>
    <t>Jerzy Letkowski, Ph.D.</t>
  </si>
  <si>
    <r>
      <t xml:space="preserve">  Frequency
</t>
    </r>
    <r>
      <rPr>
        <b/>
        <i/>
        <sz val="12"/>
        <color theme="1"/>
        <rFont val="Courier New"/>
        <family val="3"/>
      </rPr>
      <t>f</t>
    </r>
    <r>
      <rPr>
        <b/>
        <vertAlign val="subscript"/>
        <sz val="12"/>
        <color theme="1"/>
        <rFont val="Courier New"/>
        <family val="3"/>
      </rPr>
      <t>n</t>
    </r>
  </si>
  <si>
    <t>Sheet Solved shows a solution.</t>
  </si>
  <si>
    <t>Frequency Distribution of a Continuous Variable in Excel</t>
  </si>
  <si>
    <t>The sample shown on the next sheets in column A contains service durations for randomly selected</t>
  </si>
  <si>
    <r>
      <t xml:space="preserve">car services at </t>
    </r>
    <r>
      <rPr>
        <b/>
        <i/>
        <sz val="12"/>
        <rFont val="Arial"/>
        <family val="2"/>
      </rPr>
      <t>Jim's Auto Service</t>
    </r>
    <r>
      <rPr>
        <b/>
        <sz val="12"/>
        <rFont val="Arial"/>
        <family val="2"/>
      </rPr>
      <t>.</t>
    </r>
  </si>
  <si>
    <r>
      <t xml:space="preserve">Relative
Frequency
</t>
    </r>
    <r>
      <rPr>
        <b/>
        <i/>
        <sz val="12"/>
        <color theme="1"/>
        <rFont val="Courier New"/>
        <family val="3"/>
      </rPr>
      <t>f</t>
    </r>
  </si>
  <si>
    <t>n</t>
  </si>
  <si>
    <t>min</t>
  </si>
  <si>
    <t>max</t>
  </si>
  <si>
    <t>range</t>
  </si>
  <si>
    <t>m'</t>
  </si>
  <si>
    <t>m</t>
  </si>
  <si>
    <t>w'</t>
  </si>
  <si>
    <t>w</t>
  </si>
  <si>
    <t>=ROUND(-60*5*LN(RAND()),0)</t>
  </si>
  <si>
    <t>duration</t>
  </si>
  <si>
    <t>decision</t>
  </si>
  <si>
    <t>This number is expected to be slightly smaller than the minimum.</t>
  </si>
  <si>
    <t>This is a convenient number, not too far from the minimum.</t>
  </si>
  <si>
    <t>It is a natural lower limit for the variable.</t>
  </si>
  <si>
    <r>
      <t xml:space="preserve">7. Extend the </t>
    </r>
    <r>
      <rPr>
        <b/>
        <sz val="12"/>
        <color theme="1"/>
        <rFont val="Courier New"/>
        <family val="3"/>
      </rPr>
      <t>Bin</t>
    </r>
    <r>
      <rPr>
        <sz val="12"/>
        <color theme="1"/>
        <rFont val="Courier New"/>
        <family val="2"/>
      </rPr>
      <t xml:space="preserve"> range in F3 by adding the accepted width to the previous one.</t>
    </r>
  </si>
  <si>
    <r>
      <t xml:space="preserve">applied to all the other elements of </t>
    </r>
    <r>
      <rPr>
        <b/>
        <sz val="12"/>
        <color theme="1"/>
        <rFont val="Courier New"/>
        <family val="3"/>
      </rPr>
      <t>Bin</t>
    </r>
    <r>
      <rPr>
        <sz val="12"/>
        <color theme="1"/>
        <rFont val="Courier New"/>
        <family val="2"/>
      </rPr>
      <t>.</t>
    </r>
  </si>
  <si>
    <r>
      <t xml:space="preserve">9. Build the intervals based on the </t>
    </r>
    <r>
      <rPr>
        <b/>
        <sz val="12"/>
        <color theme="1"/>
        <rFont val="Courier New"/>
        <family val="3"/>
      </rPr>
      <t>Bin</t>
    </r>
    <r>
      <rPr>
        <sz val="12"/>
        <color theme="1"/>
        <rFont val="Courier New"/>
        <family val="2"/>
      </rPr>
      <t xml:space="preserve"> range (the limits of the class intervals).</t>
    </r>
  </si>
  <si>
    <t>G3: ="("&amp;F2&amp;","&amp;F3&amp;"]"</t>
  </si>
  <si>
    <t>(the previous Bin value), a comma, ",", "the right limit of the interval" (the current Bin value),</t>
  </si>
  <si>
    <r>
      <t xml:space="preserve">Formally, this operation is called </t>
    </r>
    <r>
      <rPr>
        <i/>
        <sz val="12"/>
        <color theme="1"/>
        <rFont val="Courier New"/>
        <family val="3"/>
      </rPr>
      <t>concatenation.</t>
    </r>
  </si>
  <si>
    <t>10. Calculate the middle points (Mid) of the intervals.</t>
  </si>
  <si>
    <t>They are just the averages of the interval limits.</t>
  </si>
  <si>
    <t>For the target range, select one extra cell below the interval range and above this range.</t>
  </si>
  <si>
    <r>
      <t xml:space="preserve">Type </t>
    </r>
    <r>
      <rPr>
        <b/>
        <sz val="12"/>
        <color theme="1"/>
        <rFont val="Courier New"/>
        <family val="3"/>
      </rPr>
      <t>=FREQUENCY(</t>
    </r>
  </si>
  <si>
    <r>
      <t xml:space="preserve">Select range </t>
    </r>
    <r>
      <rPr>
        <b/>
        <sz val="12"/>
        <color theme="1"/>
        <rFont val="Courier New"/>
        <family val="3"/>
      </rPr>
      <t>I2:I11</t>
    </r>
  </si>
  <si>
    <r>
      <t xml:space="preserve">(Wait with pressing </t>
    </r>
    <r>
      <rPr>
        <b/>
        <sz val="12"/>
        <color theme="1"/>
        <rFont val="Courier New"/>
        <family val="3"/>
      </rPr>
      <t>Enter</t>
    </r>
    <r>
      <rPr>
        <sz val="12"/>
        <color theme="1"/>
        <rFont val="Courier New"/>
        <family val="2"/>
      </rPr>
      <t xml:space="preserve"> until this function has been fully built.)</t>
    </r>
  </si>
  <si>
    <r>
      <t>Select the sample (</t>
    </r>
    <r>
      <rPr>
        <b/>
        <sz val="12"/>
        <color theme="1"/>
        <rFont val="Courier New"/>
        <family val="3"/>
      </rPr>
      <t>duration</t>
    </r>
    <r>
      <rPr>
        <sz val="12"/>
        <color theme="1"/>
        <rFont val="Courier New"/>
        <family val="2"/>
      </rPr>
      <t xml:space="preserve">) range </t>
    </r>
    <r>
      <rPr>
        <b/>
        <sz val="12"/>
        <color theme="1"/>
        <rFont val="Courier New"/>
        <family val="3"/>
      </rPr>
      <t>A2:A101</t>
    </r>
  </si>
  <si>
    <r>
      <t xml:space="preserve">Select the </t>
    </r>
    <r>
      <rPr>
        <b/>
        <sz val="12"/>
        <color theme="1"/>
        <rFont val="Courier New"/>
        <family val="3"/>
      </rPr>
      <t>Bin</t>
    </r>
    <r>
      <rPr>
        <sz val="12"/>
        <color theme="1"/>
        <rFont val="Courier New"/>
        <family val="2"/>
      </rPr>
      <t xml:space="preserve"> range </t>
    </r>
    <r>
      <rPr>
        <b/>
        <sz val="12"/>
        <color theme="1"/>
        <rFont val="Courier New"/>
        <family val="3"/>
      </rPr>
      <t>F2:F10</t>
    </r>
  </si>
  <si>
    <t>Press the comma, ","</t>
  </si>
  <si>
    <r>
      <t xml:space="preserve">Hold down </t>
    </r>
    <r>
      <rPr>
        <b/>
        <sz val="12"/>
        <color theme="1"/>
        <rFont val="Courier New"/>
        <family val="3"/>
      </rPr>
      <t>Shift</t>
    </r>
    <r>
      <rPr>
        <sz val="12"/>
        <color theme="1"/>
        <rFont val="Courier New"/>
        <family val="2"/>
      </rPr>
      <t xml:space="preserve"> and </t>
    </r>
    <r>
      <rPr>
        <b/>
        <sz val="12"/>
        <color theme="1"/>
        <rFont val="Courier New"/>
        <family val="3"/>
      </rPr>
      <t>Ctrl</t>
    </r>
    <r>
      <rPr>
        <sz val="12"/>
        <color theme="1"/>
        <rFont val="Courier New"/>
        <family val="2"/>
      </rPr>
      <t xml:space="preserve"> (keep them pressed) and hit the </t>
    </r>
    <r>
      <rPr>
        <b/>
        <sz val="12"/>
        <color theme="1"/>
        <rFont val="Courier New"/>
        <family val="3"/>
      </rPr>
      <t>Enter</t>
    </r>
    <r>
      <rPr>
        <sz val="12"/>
        <color theme="1"/>
        <rFont val="Courier New"/>
        <family val="2"/>
      </rPr>
      <t xml:space="preserve"> key.</t>
    </r>
  </si>
  <si>
    <r>
      <t xml:space="preserve">The combination of the key </t>
    </r>
    <r>
      <rPr>
        <b/>
        <sz val="12"/>
        <color theme="1"/>
        <rFont val="Courier New"/>
        <family val="2"/>
      </rPr>
      <t>(Shift</t>
    </r>
    <r>
      <rPr>
        <sz val="12"/>
        <color theme="1"/>
        <rFont val="Courier New"/>
        <family val="2"/>
      </rPr>
      <t xml:space="preserve"> + </t>
    </r>
    <r>
      <rPr>
        <b/>
        <sz val="12"/>
        <color theme="1"/>
        <rFont val="Courier New"/>
        <family val="2"/>
      </rPr>
      <t>Ctrl</t>
    </r>
    <r>
      <rPr>
        <sz val="12"/>
        <color theme="1"/>
        <rFont val="Courier New"/>
        <family val="2"/>
      </rPr>
      <t xml:space="preserve"> + </t>
    </r>
    <r>
      <rPr>
        <b/>
        <sz val="12"/>
        <color theme="1"/>
        <rFont val="Courier New"/>
        <family val="2"/>
      </rPr>
      <t>Enter</t>
    </r>
    <r>
      <rPr>
        <sz val="12"/>
        <color theme="1"/>
        <rFont val="Courier New"/>
        <family val="3"/>
      </rPr>
      <t>) makes sure tha the function will return</t>
    </r>
  </si>
  <si>
    <r>
      <t>multiple value within the originally selected range (</t>
    </r>
    <r>
      <rPr>
        <b/>
        <sz val="12"/>
        <color theme="1"/>
        <rFont val="Courier New"/>
        <family val="3"/>
      </rPr>
      <t>I2:I11</t>
    </r>
    <r>
      <rPr>
        <sz val="12"/>
        <color theme="1"/>
        <rFont val="Courier New"/>
        <family val="2"/>
      </rPr>
      <t>).</t>
    </r>
  </si>
  <si>
    <r>
      <t xml:space="preserve">Copy the formula from </t>
    </r>
    <r>
      <rPr>
        <b/>
        <sz val="12"/>
        <color theme="1"/>
        <rFont val="Courier New"/>
        <family val="3"/>
      </rPr>
      <t>H3</t>
    </r>
    <r>
      <rPr>
        <sz val="12"/>
        <color theme="1"/>
        <rFont val="Courier New"/>
        <family val="2"/>
      </rPr>
      <t xml:space="preserve"> all the way down (to </t>
    </r>
    <r>
      <rPr>
        <b/>
        <sz val="12"/>
        <color theme="1"/>
        <rFont val="Courier New"/>
        <family val="3"/>
      </rPr>
      <t>H4:H10</t>
    </r>
    <r>
      <rPr>
        <sz val="12"/>
        <color theme="1"/>
        <rFont val="Courier New"/>
        <family val="2"/>
      </rPr>
      <t>).</t>
    </r>
  </si>
  <si>
    <r>
      <rPr>
        <b/>
        <sz val="12"/>
        <color theme="1"/>
        <rFont val="Courier New"/>
        <family val="3"/>
      </rPr>
      <t>H3</t>
    </r>
    <r>
      <rPr>
        <sz val="12"/>
        <color theme="1"/>
        <rFont val="Courier New"/>
        <family val="2"/>
      </rPr>
      <t xml:space="preserve">: </t>
    </r>
    <r>
      <rPr>
        <b/>
        <sz val="12"/>
        <color theme="1"/>
        <rFont val="Courier New"/>
        <family val="3"/>
      </rPr>
      <t>=AVERAGE(F2:F3)</t>
    </r>
  </si>
  <si>
    <r>
      <t>and the right bracket, "</t>
    </r>
    <r>
      <rPr>
        <b/>
        <sz val="12"/>
        <color theme="1"/>
        <rFont val="Courier New"/>
        <family val="3"/>
      </rPr>
      <t>]</t>
    </r>
    <r>
      <rPr>
        <sz val="12"/>
        <color theme="1"/>
        <rFont val="Courier New"/>
        <family val="2"/>
      </rPr>
      <t>". The ampersand operator, "</t>
    </r>
    <r>
      <rPr>
        <b/>
        <sz val="12"/>
        <color theme="1"/>
        <rFont val="Courier New"/>
        <family val="3"/>
      </rPr>
      <t>&amp;</t>
    </r>
    <r>
      <rPr>
        <sz val="12"/>
        <color theme="1"/>
        <rFont val="Courier New"/>
        <family val="2"/>
      </rPr>
      <t>", serves as the glue.</t>
    </r>
  </si>
  <si>
    <r>
      <t xml:space="preserve">11. Generate the frequency distribution for sample </t>
    </r>
    <r>
      <rPr>
        <b/>
        <sz val="12"/>
        <color theme="1"/>
        <rFont val="Courier New"/>
        <family val="3"/>
      </rPr>
      <t>A2:A101</t>
    </r>
    <r>
      <rPr>
        <sz val="12"/>
        <color theme="1"/>
        <rFont val="Courier New"/>
        <family val="2"/>
      </rPr>
      <t xml:space="preserve">, using bin </t>
    </r>
    <r>
      <rPr>
        <b/>
        <sz val="12"/>
        <color theme="1"/>
        <rFont val="Courier New"/>
        <family val="3"/>
      </rPr>
      <t>F2:F10</t>
    </r>
    <r>
      <rPr>
        <sz val="12"/>
        <color theme="1"/>
        <rFont val="Courier New"/>
        <family val="2"/>
      </rPr>
      <t>.</t>
    </r>
  </si>
  <si>
    <r>
      <t>This formula is gluing together: the left parenthesis, "</t>
    </r>
    <r>
      <rPr>
        <b/>
        <sz val="12"/>
        <color theme="1"/>
        <rFont val="Courier New"/>
        <family val="3"/>
      </rPr>
      <t>(</t>
    </r>
    <r>
      <rPr>
        <sz val="12"/>
        <color theme="1"/>
        <rFont val="Courier New"/>
        <family val="2"/>
      </rPr>
      <t xml:space="preserve">", "left limit of the interval", </t>
    </r>
  </si>
  <si>
    <r>
      <t xml:space="preserve">8. Copy the formula from </t>
    </r>
    <r>
      <rPr>
        <b/>
        <sz val="12"/>
        <color theme="1"/>
        <rFont val="Courier New"/>
        <family val="3"/>
      </rPr>
      <t>F3</t>
    </r>
    <r>
      <rPr>
        <sz val="12"/>
        <color theme="1"/>
        <rFont val="Courier New"/>
        <family val="2"/>
      </rPr>
      <t xml:space="preserve"> to other </t>
    </r>
    <r>
      <rPr>
        <b/>
        <sz val="12"/>
        <color theme="1"/>
        <rFont val="Courier New"/>
        <family val="3"/>
      </rPr>
      <t>Bin</t>
    </r>
    <r>
      <rPr>
        <sz val="12"/>
        <color theme="1"/>
        <rFont val="Courier New"/>
        <family val="2"/>
      </rPr>
      <t xml:space="preserve"> entries (</t>
    </r>
    <r>
      <rPr>
        <b/>
        <sz val="12"/>
        <color theme="1"/>
        <rFont val="Courier New"/>
        <family val="3"/>
      </rPr>
      <t>F4:F10</t>
    </r>
    <r>
      <rPr>
        <sz val="12"/>
        <color theme="1"/>
        <rFont val="Courier New"/>
        <family val="2"/>
      </rPr>
      <t>).</t>
    </r>
  </si>
  <si>
    <r>
      <rPr>
        <b/>
        <sz val="12"/>
        <color theme="1"/>
        <rFont val="Courier New"/>
        <family val="3"/>
      </rPr>
      <t>F3</t>
    </r>
    <r>
      <rPr>
        <sz val="12"/>
        <color theme="1"/>
        <rFont val="Courier New"/>
        <family val="2"/>
      </rPr>
      <t>: =</t>
    </r>
    <r>
      <rPr>
        <b/>
        <sz val="12"/>
        <color theme="1"/>
        <rFont val="Courier New"/>
        <family val="3"/>
      </rPr>
      <t>F2+$D$9</t>
    </r>
  </si>
  <si>
    <r>
      <t xml:space="preserve">Make sure that you use the absolute reference to </t>
    </r>
    <r>
      <rPr>
        <i/>
        <sz val="12"/>
        <color theme="1"/>
        <rFont val="Courier New"/>
        <family val="3"/>
      </rPr>
      <t>w</t>
    </r>
    <r>
      <rPr>
        <sz val="12"/>
        <color theme="1"/>
        <rFont val="Courier New"/>
        <family val="2"/>
      </rPr>
      <t xml:space="preserve"> (</t>
    </r>
    <r>
      <rPr>
        <b/>
        <sz val="12"/>
        <color theme="1"/>
        <rFont val="Courier New"/>
        <family val="3"/>
      </rPr>
      <t>$D$9</t>
    </r>
    <r>
      <rPr>
        <sz val="12"/>
        <color theme="1"/>
        <rFont val="Courier New"/>
        <family val="2"/>
      </rPr>
      <t>) since the same width will be</t>
    </r>
  </si>
  <si>
    <r>
      <t xml:space="preserve">6. Start the </t>
    </r>
    <r>
      <rPr>
        <b/>
        <sz val="12"/>
        <color theme="1"/>
        <rFont val="Courier New"/>
        <family val="3"/>
      </rPr>
      <t>Bin</t>
    </r>
    <r>
      <rPr>
        <sz val="12"/>
        <color theme="1"/>
        <rFont val="Courier New"/>
        <family val="2"/>
      </rPr>
      <t xml:space="preserve"> range with the value of </t>
    </r>
    <r>
      <rPr>
        <i/>
        <sz val="12"/>
        <color theme="1"/>
        <rFont val="Courier New"/>
        <family val="3"/>
      </rPr>
      <t>l</t>
    </r>
    <r>
      <rPr>
        <vertAlign val="subscript"/>
        <sz val="12"/>
        <color theme="1"/>
        <rFont val="Courier New"/>
        <family val="3"/>
      </rPr>
      <t>0</t>
    </r>
    <r>
      <rPr>
        <sz val="12"/>
        <color theme="1"/>
        <rFont val="Courier New"/>
        <family val="2"/>
      </rPr>
      <t xml:space="preserve"> in cell </t>
    </r>
    <r>
      <rPr>
        <b/>
        <sz val="12"/>
        <color theme="1"/>
        <rFont val="Courier New"/>
        <family val="3"/>
      </rPr>
      <t>F2</t>
    </r>
    <r>
      <rPr>
        <sz val="12"/>
        <color theme="1"/>
        <rFont val="Courier New"/>
        <family val="2"/>
      </rPr>
      <t xml:space="preserve">: </t>
    </r>
    <r>
      <rPr>
        <b/>
        <sz val="12"/>
        <color theme="1"/>
        <rFont val="Courier New"/>
        <family val="3"/>
      </rPr>
      <t>=D10</t>
    </r>
  </si>
  <si>
    <r>
      <t xml:space="preserve">The Solved sheet shows </t>
    </r>
    <r>
      <rPr>
        <b/>
        <i/>
        <sz val="12"/>
        <color theme="1"/>
        <rFont val="Courier New"/>
        <family val="3"/>
      </rPr>
      <t>l</t>
    </r>
    <r>
      <rPr>
        <b/>
        <vertAlign val="subscript"/>
        <sz val="12"/>
        <color theme="1"/>
        <rFont val="Courier New"/>
        <family val="3"/>
      </rPr>
      <t>0</t>
    </r>
    <r>
      <rPr>
        <b/>
        <sz val="12"/>
        <color theme="1"/>
        <rFont val="Courier New"/>
        <family val="3"/>
      </rPr>
      <t xml:space="preserve"> = 0</t>
    </r>
    <r>
      <rPr>
        <sz val="12"/>
        <color theme="1"/>
        <rFont val="Courier New"/>
        <family val="2"/>
      </rPr>
      <t>.</t>
    </r>
  </si>
  <si>
    <r>
      <t xml:space="preserve">5. Choose the left limit, </t>
    </r>
    <r>
      <rPr>
        <b/>
        <i/>
        <sz val="12"/>
        <color theme="1"/>
        <rFont val="Courier New"/>
        <family val="3"/>
      </rPr>
      <t>l</t>
    </r>
    <r>
      <rPr>
        <b/>
        <vertAlign val="subscript"/>
        <sz val="12"/>
        <color theme="1"/>
        <rFont val="Courier New"/>
        <family val="3"/>
      </rPr>
      <t>0</t>
    </r>
    <r>
      <rPr>
        <sz val="12"/>
        <color theme="1"/>
        <rFont val="Courier New"/>
        <family val="2"/>
      </rPr>
      <t>, of the first class interval.</t>
    </r>
  </si>
  <si>
    <r>
      <t xml:space="preserve">The Solved sheet shows </t>
    </r>
    <r>
      <rPr>
        <b/>
        <i/>
        <sz val="12"/>
        <color theme="1"/>
        <rFont val="Courier New"/>
        <family val="3"/>
      </rPr>
      <t>w</t>
    </r>
    <r>
      <rPr>
        <b/>
        <sz val="12"/>
        <color theme="1"/>
        <rFont val="Courier New"/>
        <family val="3"/>
      </rPr>
      <t xml:space="preserve"> = 150</t>
    </r>
    <r>
      <rPr>
        <sz val="12"/>
        <color theme="1"/>
        <rFont val="Courier New"/>
        <family val="2"/>
      </rPr>
      <t>.</t>
    </r>
  </si>
  <si>
    <r>
      <t xml:space="preserve">4. Choose the width, </t>
    </r>
    <r>
      <rPr>
        <b/>
        <i/>
        <sz val="12"/>
        <color theme="1"/>
        <rFont val="Courier New"/>
        <family val="3"/>
      </rPr>
      <t>w</t>
    </r>
    <r>
      <rPr>
        <sz val="12"/>
        <color theme="1"/>
        <rFont val="Courier New"/>
        <family val="2"/>
      </rPr>
      <t>, slightly greater than the suggested one (pick a "nice" number).</t>
    </r>
  </si>
  <si>
    <r>
      <t xml:space="preserve">3. Calculate the suggested (hint) width, </t>
    </r>
    <r>
      <rPr>
        <b/>
        <i/>
        <sz val="12"/>
        <color theme="1"/>
        <rFont val="Courier New"/>
        <family val="3"/>
      </rPr>
      <t>m</t>
    </r>
    <r>
      <rPr>
        <b/>
        <sz val="12"/>
        <color theme="1"/>
        <rFont val="Courier New"/>
        <family val="3"/>
      </rPr>
      <t>'</t>
    </r>
    <r>
      <rPr>
        <sz val="12"/>
        <color theme="1"/>
        <rFont val="Courier New"/>
        <family val="2"/>
      </rPr>
      <t xml:space="preserve">, in </t>
    </r>
    <r>
      <rPr>
        <b/>
        <sz val="12"/>
        <color theme="1"/>
        <rFont val="Courier New"/>
        <family val="3"/>
      </rPr>
      <t>D8</t>
    </r>
    <r>
      <rPr>
        <sz val="12"/>
        <color theme="1"/>
        <rFont val="Courier New"/>
        <family val="2"/>
      </rPr>
      <t>: =</t>
    </r>
    <r>
      <rPr>
        <b/>
        <sz val="12"/>
        <color theme="1"/>
        <rFont val="Courier New"/>
        <family val="3"/>
      </rPr>
      <t>D5/D7</t>
    </r>
  </si>
  <si>
    <r>
      <t xml:space="preserve">It could be any other number equal or close to </t>
    </r>
    <r>
      <rPr>
        <b/>
        <sz val="12"/>
        <color theme="1"/>
        <rFont val="Courier New"/>
        <family val="3"/>
      </rPr>
      <t>10</t>
    </r>
    <r>
      <rPr>
        <sz val="12"/>
        <color theme="1"/>
        <rFont val="Courier New"/>
        <family val="2"/>
      </rPr>
      <t xml:space="preserve"> (9, 10, 11, 12, ,,,).</t>
    </r>
  </si>
  <si>
    <r>
      <t xml:space="preserve">2. Make your decision about </t>
    </r>
    <r>
      <rPr>
        <i/>
        <sz val="12"/>
        <color theme="1"/>
        <rFont val="Courier New"/>
        <family val="3"/>
      </rPr>
      <t>m</t>
    </r>
    <r>
      <rPr>
        <sz val="12"/>
        <color theme="1"/>
        <rFont val="Courier New"/>
        <family val="2"/>
      </rPr>
      <t xml:space="preserve"> in </t>
    </r>
    <r>
      <rPr>
        <b/>
        <sz val="12"/>
        <color theme="1"/>
        <rFont val="Courier New"/>
        <family val="3"/>
      </rPr>
      <t>D7</t>
    </r>
    <r>
      <rPr>
        <sz val="12"/>
        <color theme="1"/>
        <rFont val="Courier New"/>
        <family val="2"/>
      </rPr>
      <t xml:space="preserve">. The Solved sheet shows </t>
    </r>
    <r>
      <rPr>
        <b/>
        <i/>
        <sz val="12"/>
        <color theme="1"/>
        <rFont val="Courier New"/>
        <family val="3"/>
      </rPr>
      <t>m</t>
    </r>
    <r>
      <rPr>
        <b/>
        <sz val="12"/>
        <color theme="1"/>
        <rFont val="Courier New"/>
        <family val="3"/>
      </rPr>
      <t xml:space="preserve"> = 8</t>
    </r>
    <r>
      <rPr>
        <sz val="12"/>
        <color theme="1"/>
        <rFont val="Courier New"/>
        <family val="2"/>
      </rPr>
      <t>.</t>
    </r>
  </si>
  <si>
    <r>
      <t>the suggested number of intervals (</t>
    </r>
    <r>
      <rPr>
        <b/>
        <i/>
        <sz val="12"/>
        <color theme="1"/>
        <rFont val="Courier New"/>
        <family val="3"/>
      </rPr>
      <t>m</t>
    </r>
    <r>
      <rPr>
        <b/>
        <sz val="12"/>
        <color theme="1"/>
        <rFont val="Courier New"/>
        <family val="3"/>
      </rPr>
      <t>'</t>
    </r>
    <r>
      <rPr>
        <sz val="12"/>
        <color theme="1"/>
        <rFont val="Courier New"/>
        <family val="2"/>
      </rPr>
      <t xml:space="preserve">)  in </t>
    </r>
    <r>
      <rPr>
        <b/>
        <sz val="12"/>
        <color theme="1"/>
        <rFont val="Courier New"/>
        <family val="3"/>
      </rPr>
      <t>D6</t>
    </r>
    <r>
      <rPr>
        <sz val="12"/>
        <color theme="1"/>
        <rFont val="Courier New"/>
        <family val="2"/>
      </rPr>
      <t xml:space="preserve">: </t>
    </r>
    <r>
      <rPr>
        <b/>
        <sz val="12"/>
        <color theme="1"/>
        <rFont val="Courier New"/>
        <family val="3"/>
      </rPr>
      <t xml:space="preserve">=SQRT(D2) </t>
    </r>
  </si>
  <si>
    <r>
      <t xml:space="preserve">the sample range in </t>
    </r>
    <r>
      <rPr>
        <b/>
        <sz val="12"/>
        <color theme="1"/>
        <rFont val="Courier New"/>
        <family val="3"/>
      </rPr>
      <t>D5</t>
    </r>
    <r>
      <rPr>
        <sz val="12"/>
        <color theme="1"/>
        <rFont val="Courier New"/>
        <family val="2"/>
      </rPr>
      <t xml:space="preserve">: </t>
    </r>
    <r>
      <rPr>
        <b/>
        <sz val="12"/>
        <color theme="1"/>
        <rFont val="Courier New"/>
        <family val="3"/>
      </rPr>
      <t>=D4-D3</t>
    </r>
  </si>
  <si>
    <r>
      <t xml:space="preserve">the sample maximum in </t>
    </r>
    <r>
      <rPr>
        <b/>
        <sz val="12"/>
        <color theme="1"/>
        <rFont val="Courier New"/>
        <family val="3"/>
      </rPr>
      <t>D4</t>
    </r>
    <r>
      <rPr>
        <sz val="12"/>
        <color theme="1"/>
        <rFont val="Courier New"/>
        <family val="2"/>
      </rPr>
      <t xml:space="preserve">: </t>
    </r>
    <r>
      <rPr>
        <b/>
        <sz val="12"/>
        <color theme="1"/>
        <rFont val="Courier New"/>
        <family val="3"/>
      </rPr>
      <t>=MAX(A2:A101)</t>
    </r>
  </si>
  <si>
    <r>
      <t xml:space="preserve">the sample minimum in </t>
    </r>
    <r>
      <rPr>
        <b/>
        <sz val="12"/>
        <color theme="1"/>
        <rFont val="Courier New"/>
        <family val="3"/>
      </rPr>
      <t>D3</t>
    </r>
    <r>
      <rPr>
        <sz val="12"/>
        <color theme="1"/>
        <rFont val="Courier New"/>
        <family val="2"/>
      </rPr>
      <t xml:space="preserve">: </t>
    </r>
    <r>
      <rPr>
        <b/>
        <sz val="12"/>
        <color theme="1"/>
        <rFont val="Courier New"/>
        <family val="3"/>
      </rPr>
      <t>=MIN(A2:A101)</t>
    </r>
  </si>
  <si>
    <r>
      <t xml:space="preserve">the sample size, </t>
    </r>
    <r>
      <rPr>
        <b/>
        <i/>
        <sz val="12"/>
        <color theme="1"/>
        <rFont val="Courier New"/>
        <family val="3"/>
      </rPr>
      <t>n</t>
    </r>
    <r>
      <rPr>
        <sz val="12"/>
        <color theme="1"/>
        <rFont val="Courier New"/>
        <family val="3"/>
      </rPr>
      <t xml:space="preserve">, in </t>
    </r>
    <r>
      <rPr>
        <b/>
        <sz val="12"/>
        <color theme="1"/>
        <rFont val="Courier New"/>
        <family val="3"/>
      </rPr>
      <t>D2</t>
    </r>
    <r>
      <rPr>
        <sz val="12"/>
        <color theme="1"/>
        <rFont val="Courier New"/>
        <family val="3"/>
      </rPr>
      <t xml:space="preserve">: </t>
    </r>
    <r>
      <rPr>
        <b/>
        <sz val="12"/>
        <color theme="1"/>
        <rFont val="Courier New"/>
        <family val="3"/>
      </rPr>
      <t>=COUNT(A2:A101)</t>
    </r>
  </si>
  <si>
    <r>
      <t>1. For the sample (</t>
    </r>
    <r>
      <rPr>
        <b/>
        <sz val="12"/>
        <color theme="1"/>
        <rFont val="Courier New"/>
        <family val="3"/>
      </rPr>
      <t>duration</t>
    </r>
    <r>
      <rPr>
        <sz val="12"/>
        <color theme="1"/>
        <rFont val="Courier New"/>
        <family val="2"/>
      </rPr>
      <t xml:space="preserve">), residing in column </t>
    </r>
    <r>
      <rPr>
        <b/>
        <sz val="12"/>
        <color theme="1"/>
        <rFont val="Courier New"/>
        <family val="3"/>
      </rPr>
      <t>A</t>
    </r>
    <r>
      <rPr>
        <sz val="12"/>
        <color theme="1"/>
        <rFont val="Courier New"/>
        <family val="2"/>
      </rPr>
      <t xml:space="preserve"> (range </t>
    </r>
    <r>
      <rPr>
        <b/>
        <sz val="12"/>
        <color theme="1"/>
        <rFont val="Courier New"/>
        <family val="3"/>
      </rPr>
      <t>A2:A101</t>
    </r>
    <r>
      <rPr>
        <sz val="12"/>
        <color theme="1"/>
        <rFont val="Courier New"/>
        <family val="2"/>
      </rPr>
      <t>), compute:</t>
    </r>
  </si>
  <si>
    <t>12. Calculate the relative frequency distribution.</t>
  </si>
  <si>
    <r>
      <t>Divide each of the absolute frequencies (</t>
    </r>
    <r>
      <rPr>
        <b/>
        <i/>
        <sz val="12"/>
        <color theme="1"/>
        <rFont val="Courier New"/>
        <family val="3"/>
      </rPr>
      <t>f</t>
    </r>
    <r>
      <rPr>
        <b/>
        <vertAlign val="subscript"/>
        <sz val="12"/>
        <color theme="1"/>
        <rFont val="Courier New"/>
        <family val="3"/>
      </rPr>
      <t>n</t>
    </r>
    <r>
      <rPr>
        <sz val="12"/>
        <color theme="1"/>
        <rFont val="Courier New"/>
        <family val="2"/>
      </rPr>
      <t xml:space="preserve">) by the sample size, </t>
    </r>
    <r>
      <rPr>
        <b/>
        <i/>
        <sz val="12"/>
        <color theme="1"/>
        <rFont val="Courier New"/>
        <family val="3"/>
      </rPr>
      <t>n</t>
    </r>
    <r>
      <rPr>
        <sz val="12"/>
        <color theme="1"/>
        <rFont val="Courier New"/>
        <family val="2"/>
      </rPr>
      <t>.</t>
    </r>
  </si>
  <si>
    <r>
      <rPr>
        <b/>
        <sz val="12"/>
        <color theme="1"/>
        <rFont val="Courier New"/>
        <family val="3"/>
      </rPr>
      <t>J3</t>
    </r>
    <r>
      <rPr>
        <sz val="12"/>
        <color theme="1"/>
        <rFont val="Courier New"/>
        <family val="2"/>
      </rPr>
      <t xml:space="preserve">: </t>
    </r>
    <r>
      <rPr>
        <b/>
        <sz val="12"/>
        <color theme="1"/>
        <rFont val="Courier New"/>
        <family val="3"/>
      </rPr>
      <t>=I3/$D$2</t>
    </r>
  </si>
  <si>
    <r>
      <t xml:space="preserve">Copy the formula from </t>
    </r>
    <r>
      <rPr>
        <b/>
        <sz val="12"/>
        <color theme="1"/>
        <rFont val="Courier New"/>
        <family val="3"/>
      </rPr>
      <t>J3</t>
    </r>
    <r>
      <rPr>
        <sz val="12"/>
        <color theme="1"/>
        <rFont val="Courier New"/>
        <family val="2"/>
      </rPr>
      <t xml:space="preserve"> all the way down (to </t>
    </r>
    <r>
      <rPr>
        <b/>
        <sz val="12"/>
        <color theme="1"/>
        <rFont val="Courier New"/>
        <family val="3"/>
      </rPr>
      <t>J4:J10</t>
    </r>
    <r>
      <rPr>
        <sz val="12"/>
        <color theme="1"/>
        <rFont val="Courier New"/>
        <family val="2"/>
      </rPr>
      <t>).</t>
    </r>
  </si>
  <si>
    <t>13. Develop a column chart (a sort of a histogram) for the relative frequency distribution.</t>
  </si>
  <si>
    <t xml:space="preserve"> This concludes the table part of the frequency distribution.</t>
  </si>
  <si>
    <r>
      <t xml:space="preserve">Notice that Excel does not provide a true </t>
    </r>
    <r>
      <rPr>
        <i/>
        <sz val="12"/>
        <color theme="1"/>
        <rFont val="Courier New"/>
        <family val="3"/>
      </rPr>
      <t>Histogram</t>
    </r>
    <r>
      <rPr>
        <sz val="12"/>
        <color theme="1"/>
        <rFont val="Courier New"/>
        <family val="2"/>
      </rPr>
      <t xml:space="preserve"> chart-type.</t>
    </r>
  </si>
  <si>
    <t>A true histogram builds the columns without any gaps and, on the X-axis shows interval limit.</t>
  </si>
  <si>
    <r>
      <t xml:space="preserve">We will fake the histogram by developing a column chart, with our limit stored in the </t>
    </r>
    <r>
      <rPr>
        <b/>
        <sz val="12"/>
        <color theme="1"/>
        <rFont val="Courier New"/>
        <family val="3"/>
      </rPr>
      <t>Interval</t>
    </r>
    <r>
      <rPr>
        <sz val="12"/>
        <color theme="1"/>
        <rFont val="Courier New"/>
        <family val="2"/>
      </rPr>
      <t xml:space="preserve"> range.</t>
    </r>
  </si>
  <si>
    <r>
      <t xml:space="preserve"> (a) Select range </t>
    </r>
    <r>
      <rPr>
        <b/>
        <sz val="12"/>
        <color theme="1"/>
        <rFont val="Courier New"/>
        <family val="3"/>
      </rPr>
      <t>G3:G10</t>
    </r>
    <r>
      <rPr>
        <sz val="12"/>
        <color theme="1"/>
        <rFont val="Courier New"/>
        <family val="3"/>
      </rPr>
      <t xml:space="preserve"> (X-axis)</t>
    </r>
  </si>
  <si>
    <r>
      <t xml:space="preserve">Copy the formula from </t>
    </r>
    <r>
      <rPr>
        <b/>
        <sz val="12"/>
        <color theme="1"/>
        <rFont val="Courier New"/>
        <family val="3"/>
      </rPr>
      <t>G3</t>
    </r>
    <r>
      <rPr>
        <sz val="12"/>
        <color theme="1"/>
        <rFont val="Courier New"/>
        <family val="2"/>
      </rPr>
      <t xml:space="preserve"> all the way down (to </t>
    </r>
    <r>
      <rPr>
        <b/>
        <sz val="12"/>
        <color theme="1"/>
        <rFont val="Courier New"/>
        <family val="3"/>
      </rPr>
      <t>G4:G10</t>
    </r>
    <r>
      <rPr>
        <sz val="12"/>
        <color theme="1"/>
        <rFont val="Courier New"/>
        <family val="2"/>
      </rPr>
      <t>).</t>
    </r>
  </si>
  <si>
    <t>Press the right parenthesis ")"</t>
  </si>
  <si>
    <t xml:space="preserve">Since the consecutive columns share one limit, it actually belongs (is inclusive) to the left column. </t>
  </si>
  <si>
    <t>The following steps will do it all:</t>
  </si>
  <si>
    <r>
      <t xml:space="preserve"> (b) Hold down Ctrl and, simultaneously, select range </t>
    </r>
    <r>
      <rPr>
        <b/>
        <sz val="12"/>
        <color theme="1"/>
        <rFont val="Courier New"/>
        <family val="3"/>
      </rPr>
      <t>J3:J10</t>
    </r>
    <r>
      <rPr>
        <sz val="12"/>
        <color theme="1"/>
        <rFont val="Courier New"/>
        <family val="3"/>
      </rPr>
      <t xml:space="preserve"> (Y-axis)</t>
    </r>
  </si>
  <si>
    <r>
      <t xml:space="preserve"> (d) Select the </t>
    </r>
    <r>
      <rPr>
        <b/>
        <i/>
        <sz val="12"/>
        <color theme="1"/>
        <rFont val="Courier New"/>
        <family val="3"/>
      </rPr>
      <t>INSERT</t>
    </r>
    <r>
      <rPr>
        <sz val="12"/>
        <color theme="1"/>
        <rFont val="Courier New"/>
        <family val="2"/>
      </rPr>
      <t xml:space="preserve"> ribbon and pick option </t>
    </r>
    <r>
      <rPr>
        <b/>
        <i/>
        <sz val="12"/>
        <color theme="1"/>
        <rFont val="Courier New"/>
        <family val="3"/>
      </rPr>
      <t>Insert Column Chart</t>
    </r>
    <r>
      <rPr>
        <sz val="12"/>
        <color theme="1"/>
        <rFont val="Courier New"/>
        <family val="2"/>
      </rPr>
      <t xml:space="preserve"> (choose the first 2-D pattern).</t>
    </r>
  </si>
  <si>
    <t xml:space="preserve"> (f) Point to any column and click the right mouse-button.</t>
  </si>
  <si>
    <t xml:space="preserve"> (h) Again, point to any column and click the right mouse-button.</t>
  </si>
  <si>
    <r>
      <t xml:space="preserve"> (i) This time select option </t>
    </r>
    <r>
      <rPr>
        <b/>
        <sz val="12"/>
        <color theme="1"/>
        <rFont val="Courier New"/>
        <family val="3"/>
      </rPr>
      <t>Format Data Series</t>
    </r>
    <r>
      <rPr>
        <sz val="12"/>
        <color theme="1"/>
        <rFont val="Courier New"/>
        <family val="2"/>
      </rPr>
      <t>.</t>
    </r>
  </si>
  <si>
    <r>
      <t xml:space="preserve"> (k) Select the </t>
    </r>
    <r>
      <rPr>
        <b/>
        <sz val="12"/>
        <color theme="1"/>
        <rFont val="Courier New"/>
        <family val="3"/>
      </rPr>
      <t>Fill &amp; Line</t>
    </r>
    <r>
      <rPr>
        <sz val="12"/>
        <color theme="1"/>
        <rFont val="Courier New"/>
        <family val="2"/>
      </rPr>
      <t xml:space="preserve"> form and set the </t>
    </r>
    <r>
      <rPr>
        <b/>
        <sz val="12"/>
        <color theme="1"/>
        <rFont val="Courier New"/>
        <family val="3"/>
      </rPr>
      <t>Border</t>
    </r>
    <r>
      <rPr>
        <sz val="12"/>
        <color theme="1"/>
        <rFont val="Courier New"/>
        <family val="2"/>
      </rPr>
      <t xml:space="preserve"> color to </t>
    </r>
    <r>
      <rPr>
        <b/>
        <i/>
        <sz val="12"/>
        <color rgb="FFFFC000"/>
        <rFont val="Courier New"/>
        <family val="3"/>
      </rPr>
      <t>Orange</t>
    </r>
    <r>
      <rPr>
        <sz val="12"/>
        <color theme="1"/>
        <rFont val="Courier New"/>
        <family val="2"/>
      </rPr>
      <t>.</t>
    </r>
  </si>
  <si>
    <r>
      <t xml:space="preserve"> (l) Overwrite the chart title with title "</t>
    </r>
    <r>
      <rPr>
        <b/>
        <sz val="12"/>
        <color theme="1"/>
        <rFont val="Courier New"/>
        <family val="3"/>
      </rPr>
      <t>Frequency Distribution of Service Durations</t>
    </r>
    <r>
      <rPr>
        <sz val="12"/>
        <color theme="1"/>
        <rFont val="Courier New"/>
        <family val="2"/>
      </rPr>
      <t>".</t>
    </r>
  </si>
  <si>
    <t xml:space="preserve"> (e) Stretch  the chart so you can see the interval limits horizontally.</t>
  </si>
  <si>
    <r>
      <rPr>
        <b/>
        <i/>
        <sz val="12"/>
        <color theme="1"/>
        <rFont val="Courier New"/>
        <family val="3"/>
      </rPr>
      <t>l</t>
    </r>
    <r>
      <rPr>
        <b/>
        <vertAlign val="subscript"/>
        <sz val="12"/>
        <color theme="1"/>
        <rFont val="Courier New"/>
        <family val="3"/>
      </rPr>
      <t>0</t>
    </r>
  </si>
  <si>
    <r>
      <t>Interval
(</t>
    </r>
    <r>
      <rPr>
        <b/>
        <i/>
        <sz val="12"/>
        <color theme="1"/>
        <rFont val="Courier New"/>
        <family val="3"/>
      </rPr>
      <t>l</t>
    </r>
    <r>
      <rPr>
        <b/>
        <vertAlign val="subscript"/>
        <sz val="12"/>
        <color theme="1"/>
        <rFont val="Courier New"/>
        <family val="3"/>
      </rPr>
      <t>j</t>
    </r>
    <r>
      <rPr>
        <b/>
        <sz val="12"/>
        <color theme="1"/>
        <rFont val="Courier New"/>
        <family val="3"/>
      </rPr>
      <t>,</t>
    </r>
    <r>
      <rPr>
        <b/>
        <i/>
        <sz val="12"/>
        <color theme="1"/>
        <rFont val="Courier New"/>
        <family val="3"/>
      </rPr>
      <t>l</t>
    </r>
    <r>
      <rPr>
        <b/>
        <vertAlign val="subscript"/>
        <sz val="12"/>
        <color theme="1"/>
        <rFont val="Courier New"/>
        <family val="3"/>
      </rPr>
      <t>j+1</t>
    </r>
    <r>
      <rPr>
        <b/>
        <sz val="12"/>
        <color theme="1"/>
        <rFont val="Courier New"/>
        <family val="3"/>
      </rPr>
      <t>]</t>
    </r>
  </si>
  <si>
    <r>
      <t>Mid
(</t>
    </r>
    <r>
      <rPr>
        <b/>
        <i/>
        <sz val="12"/>
        <color theme="1"/>
        <rFont val="Courier New"/>
        <family val="3"/>
      </rPr>
      <t>l</t>
    </r>
    <r>
      <rPr>
        <b/>
        <vertAlign val="subscript"/>
        <sz val="12"/>
        <color theme="1"/>
        <rFont val="Courier New"/>
        <family val="3"/>
      </rPr>
      <t>j</t>
    </r>
    <r>
      <rPr>
        <b/>
        <sz val="12"/>
        <color theme="1"/>
        <rFont val="Courier New"/>
        <family val="3"/>
      </rPr>
      <t>+</t>
    </r>
    <r>
      <rPr>
        <b/>
        <i/>
        <sz val="12"/>
        <color theme="1"/>
        <rFont val="Courier New"/>
        <family val="3"/>
      </rPr>
      <t>l</t>
    </r>
    <r>
      <rPr>
        <b/>
        <vertAlign val="subscript"/>
        <sz val="12"/>
        <color theme="1"/>
        <rFont val="Courier New"/>
        <family val="3"/>
      </rPr>
      <t>j+1</t>
    </r>
    <r>
      <rPr>
        <b/>
        <sz val="12"/>
        <color theme="1"/>
        <rFont val="Courier New"/>
        <family val="3"/>
      </rPr>
      <t>)/2</t>
    </r>
  </si>
  <si>
    <r>
      <t xml:space="preserve">Bin
</t>
    </r>
    <r>
      <rPr>
        <b/>
        <i/>
        <sz val="12"/>
        <color theme="1"/>
        <rFont val="Courier New"/>
        <family val="3"/>
      </rPr>
      <t>l</t>
    </r>
    <r>
      <rPr>
        <b/>
        <vertAlign val="subscript"/>
        <sz val="12"/>
        <color theme="1"/>
        <rFont val="Courier New"/>
        <family val="3"/>
      </rPr>
      <t>j</t>
    </r>
  </si>
  <si>
    <r>
      <rPr>
        <b/>
        <i/>
        <sz val="12"/>
        <color theme="1"/>
        <rFont val="Courier New"/>
        <family val="3"/>
      </rPr>
      <t>m</t>
    </r>
    <r>
      <rPr>
        <sz val="12"/>
        <color theme="1"/>
        <rFont val="Courier New"/>
        <family val="2"/>
      </rPr>
      <t>'</t>
    </r>
    <r>
      <rPr>
        <sz val="8"/>
        <color theme="1"/>
        <rFont val="Courier New"/>
        <family val="3"/>
      </rPr>
      <t xml:space="preserve"> (hint)</t>
    </r>
  </si>
  <si>
    <r>
      <rPr>
        <b/>
        <i/>
        <sz val="12"/>
        <color theme="1"/>
        <rFont val="Courier New"/>
        <family val="3"/>
      </rPr>
      <t>w</t>
    </r>
    <r>
      <rPr>
        <sz val="12"/>
        <color theme="1"/>
        <rFont val="Courier New"/>
        <family val="2"/>
      </rPr>
      <t>'</t>
    </r>
    <r>
      <rPr>
        <sz val="8"/>
        <color theme="1"/>
        <rFont val="Courier New"/>
        <family val="3"/>
      </rPr>
      <t xml:space="preserve"> (hint)</t>
    </r>
  </si>
  <si>
    <t xml:space="preserve"> decision</t>
  </si>
  <si>
    <t xml:space="preserve"> (m) Make sure that the chart is selected. If not, click it near its edge.</t>
  </si>
  <si>
    <r>
      <t xml:space="preserve">  Click the big </t>
    </r>
    <r>
      <rPr>
        <b/>
        <sz val="12"/>
        <color theme="1"/>
        <rFont val="Courier New"/>
        <family val="3"/>
      </rPr>
      <t>+</t>
    </r>
    <r>
      <rPr>
        <sz val="12"/>
        <color theme="1"/>
        <rFont val="Courier New"/>
        <family val="2"/>
      </rPr>
      <t xml:space="preserve"> button and select option </t>
    </r>
    <r>
      <rPr>
        <b/>
        <sz val="12"/>
        <color theme="1"/>
        <rFont val="Courier New"/>
        <family val="3"/>
      </rPr>
      <t>Axis Titles</t>
    </r>
    <r>
      <rPr>
        <sz val="12"/>
        <color theme="1"/>
        <rFont val="Courier New"/>
        <family val="2"/>
      </rPr>
      <t>.</t>
    </r>
  </si>
  <si>
    <r>
      <t xml:space="preserve">  Customize the titles as "</t>
    </r>
    <r>
      <rPr>
        <b/>
        <sz val="12"/>
        <color theme="1"/>
        <rFont val="Courier New"/>
        <family val="3"/>
      </rPr>
      <t>Relative Frequency</t>
    </r>
    <r>
      <rPr>
        <sz val="12"/>
        <color theme="1"/>
        <rFont val="Courier New"/>
        <family val="3"/>
      </rPr>
      <t xml:space="preserve">" (for </t>
    </r>
    <r>
      <rPr>
        <b/>
        <i/>
        <sz val="12"/>
        <color theme="1"/>
        <rFont val="Courier New"/>
        <family val="3"/>
      </rPr>
      <t>Y</t>
    </r>
    <r>
      <rPr>
        <sz val="12"/>
        <color theme="1"/>
        <rFont val="Courier New"/>
        <family val="3"/>
      </rPr>
      <t xml:space="preserve">) and "Duration" (for </t>
    </r>
    <r>
      <rPr>
        <b/>
        <i/>
        <sz val="12"/>
        <color theme="1"/>
        <rFont val="Courier New"/>
        <family val="3"/>
      </rPr>
      <t>X</t>
    </r>
    <r>
      <rPr>
        <sz val="12"/>
        <color theme="1"/>
        <rFont val="Courier New"/>
        <family val="3"/>
      </rPr>
      <t>).</t>
    </r>
  </si>
  <si>
    <r>
      <t xml:space="preserve"> (g) Pick option </t>
    </r>
    <r>
      <rPr>
        <b/>
        <sz val="12"/>
        <color theme="1"/>
        <rFont val="Courier New"/>
        <family val="3"/>
      </rPr>
      <t>Add Data Labels</t>
    </r>
    <r>
      <rPr>
        <sz val="12"/>
        <color theme="1"/>
        <rFont val="Courier New"/>
        <family val="2"/>
      </rPr>
      <t>.</t>
    </r>
  </si>
  <si>
    <r>
      <t xml:space="preserve"> (j) In the </t>
    </r>
    <r>
      <rPr>
        <b/>
        <sz val="12"/>
        <color theme="1"/>
        <rFont val="Courier New"/>
        <family val="3"/>
      </rPr>
      <t>Series Options</t>
    </r>
    <r>
      <rPr>
        <sz val="12"/>
        <color theme="1"/>
        <rFont val="Courier New"/>
        <family val="2"/>
      </rPr>
      <t xml:space="preserve"> form, reduce the gap to </t>
    </r>
    <r>
      <rPr>
        <b/>
        <sz val="12"/>
        <color theme="1"/>
        <rFont val="Courier New"/>
        <family val="3"/>
      </rPr>
      <t>0%</t>
    </r>
    <r>
      <rPr>
        <sz val="12"/>
        <color theme="1"/>
        <rFont val="Courier New"/>
        <family val="2"/>
      </rPr>
      <t>.</t>
    </r>
  </si>
  <si>
    <t>Min</t>
  </si>
  <si>
    <t>Q1</t>
  </si>
  <si>
    <t>Q2</t>
  </si>
  <si>
    <t>Q3</t>
  </si>
  <si>
    <t>Max</t>
  </si>
  <si>
    <t>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</si>
</sst>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25">
    <font>
      <sz val="12"/>
      <color theme="1"/>
      <name val="Courier New"/>
      <family val="2"/>
    </font>
    <font>
      <b/>
      <sz val="12"/>
      <name val="Arial"/>
      <family val="2"/>
    </font>
    <font>
      <b/>
      <sz val="12"/>
      <color theme="1"/>
      <name val="Courier New"/>
      <family val="3"/>
    </font>
    <font>
      <sz val="12"/>
      <color theme="1"/>
      <name val="Courier New"/>
      <family val="3"/>
    </font>
    <font>
      <sz val="12"/>
      <color theme="1"/>
      <name val="Courier New"/>
      <family val="2"/>
    </font>
    <font>
      <b/>
      <sz val="12"/>
      <color theme="1"/>
      <name val="Courier New"/>
      <family val="2"/>
    </font>
    <font>
      <b/>
      <sz val="18"/>
      <color theme="1"/>
      <name val="Courier New"/>
      <family val="3"/>
    </font>
    <font>
      <b/>
      <sz val="16"/>
      <color theme="1"/>
      <name val="Courier New"/>
      <family val="3"/>
    </font>
    <font>
      <b/>
      <sz val="14"/>
      <color theme="1"/>
      <name val="Courier New"/>
      <family val="3"/>
    </font>
    <font>
      <sz val="10"/>
      <color rgb="FF000000"/>
      <name val="Arial Unicode MS"/>
      <family val="2"/>
    </font>
    <font>
      <b/>
      <i/>
      <sz val="12"/>
      <color theme="1"/>
      <name val="Courier New"/>
      <family val="3"/>
    </font>
    <font>
      <b/>
      <vertAlign val="subscript"/>
      <sz val="12"/>
      <color theme="1"/>
      <name val="Courier New"/>
      <family val="3"/>
    </font>
    <font>
      <i/>
      <sz val="12"/>
      <color theme="1"/>
      <name val="Courier New"/>
      <family val="3"/>
    </font>
    <font>
      <sz val="12"/>
      <color rgb="FF0070C0"/>
      <name val="Courier New"/>
      <family val="2"/>
    </font>
    <font>
      <sz val="10"/>
      <color theme="1"/>
      <name val="Courier New"/>
      <family val="2"/>
    </font>
    <font>
      <b/>
      <i/>
      <sz val="12"/>
      <name val="Arial"/>
      <family val="2"/>
    </font>
    <font>
      <vertAlign val="subscript"/>
      <sz val="12"/>
      <color theme="1"/>
      <name val="Courier New"/>
      <family val="3"/>
    </font>
    <font>
      <sz val="12"/>
      <color theme="0"/>
      <name val="Courier New"/>
      <family val="2"/>
    </font>
    <font>
      <sz val="8"/>
      <color theme="1"/>
      <name val="Courier New"/>
      <family val="3"/>
    </font>
    <font>
      <b/>
      <sz val="12"/>
      <color rgb="FF006600"/>
      <name val="Courier New"/>
      <family val="3"/>
    </font>
    <font>
      <i/>
      <sz val="8"/>
      <color theme="1"/>
      <name val="Courier New"/>
      <family val="3"/>
    </font>
    <font>
      <b/>
      <i/>
      <sz val="12"/>
      <color rgb="FFFFC000"/>
      <name val="Courier New"/>
      <family val="3"/>
    </font>
    <font>
      <i/>
      <sz val="12"/>
      <color theme="1"/>
      <name val="Courier New"/>
      <family val="2"/>
    </font>
    <font>
      <b/>
      <i/>
      <sz val="18"/>
      <color theme="1"/>
      <name val="Courier New"/>
      <family val="3"/>
    </font>
    <font>
      <b/>
      <i/>
      <sz val="16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6600"/>
      </left>
      <right style="thin">
        <color rgb="FF006600"/>
      </right>
      <top style="thin">
        <color rgb="FF006600"/>
      </top>
      <bottom style="thin">
        <color rgb="FF0066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6600"/>
      </left>
      <right style="thin">
        <color rgb="FF006600"/>
      </right>
      <top/>
      <bottom style="thin">
        <color rgb="FF006600"/>
      </bottom>
      <diagonal/>
    </border>
    <border>
      <left style="thin">
        <color rgb="FF006600"/>
      </left>
      <right style="thin">
        <color rgb="FF006600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0" fillId="0" borderId="0" xfId="0" applyAlignment="1">
      <alignment horizontal="left" indent="1"/>
    </xf>
    <xf numFmtId="0" fontId="3" fillId="0" borderId="0" xfId="0" applyFont="1" applyFill="1" applyBorder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4" fillId="0" borderId="0" xfId="0" applyFont="1" applyAlignment="1">
      <alignment horizontal="right"/>
    </xf>
    <xf numFmtId="164" fontId="0" fillId="0" borderId="0" xfId="1" applyNumberFormat="1" applyFont="1"/>
    <xf numFmtId="0" fontId="0" fillId="0" borderId="1" xfId="0" applyBorder="1"/>
    <xf numFmtId="164" fontId="0" fillId="0" borderId="1" xfId="1" applyNumberFormat="1" applyFont="1" applyBorder="1"/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 wrapText="1"/>
    </xf>
    <xf numFmtId="0" fontId="17" fillId="0" borderId="0" xfId="0" quotePrefix="1" applyFont="1"/>
    <xf numFmtId="0" fontId="0" fillId="0" borderId="0" xfId="0" quotePrefix="1" applyAlignment="1">
      <alignment horizontal="left"/>
    </xf>
    <xf numFmtId="0" fontId="19" fillId="2" borderId="2" xfId="0" applyFont="1" applyFill="1" applyBorder="1"/>
    <xf numFmtId="0" fontId="20" fillId="0" borderId="0" xfId="0" applyFont="1"/>
    <xf numFmtId="0" fontId="0" fillId="0" borderId="0" xfId="0" applyFont="1" applyAlignment="1">
      <alignment horizontal="left" indent="1"/>
    </xf>
    <xf numFmtId="0" fontId="3" fillId="0" borderId="0" xfId="0" applyFont="1" applyAlignment="1">
      <alignment horizontal="left" indent="1"/>
    </xf>
    <xf numFmtId="0" fontId="0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0" fillId="0" borderId="0" xfId="0" applyFont="1" applyAlignment="1">
      <alignment horizontal="left" indent="2"/>
    </xf>
    <xf numFmtId="0" fontId="19" fillId="2" borderId="4" xfId="0" applyFont="1" applyFill="1" applyBorder="1"/>
    <xf numFmtId="0" fontId="0" fillId="0" borderId="3" xfId="0" applyBorder="1"/>
    <xf numFmtId="0" fontId="19" fillId="2" borderId="5" xfId="0" applyFont="1" applyFill="1" applyBorder="1"/>
    <xf numFmtId="0" fontId="10" fillId="0" borderId="0" xfId="0" applyFont="1"/>
    <xf numFmtId="0" fontId="19" fillId="2" borderId="3" xfId="0" applyFont="1" applyFill="1" applyBorder="1"/>
    <xf numFmtId="0" fontId="24" fillId="0" borderId="0" xfId="0" applyFont="1" applyAlignment="1">
      <alignment horizontal="left"/>
    </xf>
    <xf numFmtId="0" fontId="22" fillId="0" borderId="0" xfId="0" applyFont="1"/>
    <xf numFmtId="0" fontId="12" fillId="0" borderId="0" xfId="0" applyFont="1"/>
    <xf numFmtId="0" fontId="3" fillId="0" borderId="0" xfId="0" applyFont="1" applyAlignment="1">
      <alignment horizontal="left" indent="2"/>
    </xf>
    <xf numFmtId="9" fontId="0" fillId="0" borderId="0" xfId="1" applyNumberFormat="1" applyFont="1"/>
    <xf numFmtId="2" fontId="0" fillId="0" borderId="0" xfId="0" applyNumberFormat="1"/>
    <xf numFmtId="0" fontId="1" fillId="0" borderId="0" xfId="0" applyFont="1"/>
    <xf numFmtId="0" fontId="15" fillId="0" borderId="0" xfId="0" applyFont="1"/>
    <xf numFmtId="0" fontId="6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2">
    <cellStyle name="Normal" xfId="0" builtinId="0"/>
    <cellStyle name="Percent" xfId="1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6600"/>
      <color rgb="FFFFFF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Frequency Distribution of Service Durations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B0F0"/>
            </a:solidFill>
            <a:ln w="12700">
              <a:solidFill>
                <a:srgbClr val="FFC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Solved!$G$3:$G$10</c:f>
              <c:strCache>
                <c:ptCount val="8"/>
                <c:pt idx="0">
                  <c:v>(0,150]</c:v>
                </c:pt>
                <c:pt idx="1">
                  <c:v>(150,300]</c:v>
                </c:pt>
                <c:pt idx="2">
                  <c:v>(300,450]</c:v>
                </c:pt>
                <c:pt idx="3">
                  <c:v>(450,600]</c:v>
                </c:pt>
                <c:pt idx="4">
                  <c:v>(600,750]</c:v>
                </c:pt>
                <c:pt idx="5">
                  <c:v>(750,900]</c:v>
                </c:pt>
                <c:pt idx="6">
                  <c:v>(900,1050]</c:v>
                </c:pt>
                <c:pt idx="7">
                  <c:v>(1050,1200]</c:v>
                </c:pt>
              </c:strCache>
            </c:strRef>
          </c:cat>
          <c:val>
            <c:numRef>
              <c:f>Solved!$J$3:$J$10</c:f>
              <c:numCache>
                <c:formatCode>0%</c:formatCode>
                <c:ptCount val="8"/>
                <c:pt idx="0">
                  <c:v>0.4</c:v>
                </c:pt>
                <c:pt idx="1">
                  <c:v>0.21</c:v>
                </c:pt>
                <c:pt idx="2">
                  <c:v>0.11</c:v>
                </c:pt>
                <c:pt idx="3">
                  <c:v>0.14000000000000001</c:v>
                </c:pt>
                <c:pt idx="4">
                  <c:v>0.06</c:v>
                </c:pt>
                <c:pt idx="5">
                  <c:v>0.05</c:v>
                </c:pt>
                <c:pt idx="6">
                  <c:v>0.02</c:v>
                </c:pt>
                <c:pt idx="7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E1-4D4D-B68C-A1877C849F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7"/>
        <c:axId val="712829688"/>
        <c:axId val="712827336"/>
      </c:barChart>
      <c:catAx>
        <c:axId val="712829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Duration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12827336"/>
        <c:crosses val="autoZero"/>
        <c:auto val="1"/>
        <c:lblAlgn val="ctr"/>
        <c:lblOffset val="100"/>
        <c:noMultiLvlLbl val="0"/>
      </c:catAx>
      <c:valAx>
        <c:axId val="7128273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/>
                  <a:t>Relative Frequency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712829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  <a:ln w="9525" cap="flat" cmpd="sng" algn="ctr">
      <a:gradFill>
        <a:gsLst>
          <a:gs pos="41500">
            <a:srgbClr val="C5D0DD"/>
          </a:gs>
          <a:gs pos="0">
            <a:schemeClr val="bg1">
              <a:lumMod val="8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en-US"/>
              <a:t>Service Duration</a:t>
            </a:r>
            <a:endParaRPr lang="pl-PL"/>
          </a:p>
        </cx:rich>
      </cx:tx>
    </cx:title>
    <cx:plotArea>
      <cx:plotAreaRegion>
        <cx:series layoutId="boxWhisker" uniqueId="{882C6676-B5D7-4C0A-99B2-C98F28DEA6E6}">
          <cx:tx>
            <cx:txData>
              <cx:f>_xlchart.v1.0</cx:f>
              <cx:v>duration</cx:v>
            </cx:txData>
          </cx:tx>
          <cx:spPr>
            <a:solidFill>
              <a:srgbClr val="00B0F0"/>
            </a:solidFill>
          </cx:spPr>
          <cx:dataId val="0"/>
          <cx:layoutPr>
            <cx:visibility meanLine="0" meanMarker="1" nonoutliers="0" outliers="1"/>
            <cx:statistics quartileMethod="inclusive"/>
          </cx:layoutPr>
        </cx:series>
      </cx:plotAreaRegion>
      <cx:axis id="0">
        <cx:catScaling gapWidth="1.05999994"/>
        <cx:tickLabels/>
      </cx:axis>
      <cx:axis id="1">
        <cx:valScaling min="-5"/>
        <cx:majorGridlines/>
        <cx:tickLabels/>
      </cx:axis>
    </cx:plotArea>
  </cx:chart>
  <cx:spPr>
    <a:solidFill>
      <a:schemeClr val="accent6">
        <a:lumMod val="20000"/>
        <a:lumOff val="80000"/>
      </a:schemeClr>
    </a:solidFill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1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142874</xdr:colOff>
      <xdr:row>12</xdr:row>
      <xdr:rowOff>38100</xdr:rowOff>
    </xdr:from>
    <xdr:to>
      <xdr:col>9</xdr:col>
      <xdr:colOff>895350</xdr:colOff>
      <xdr:row>25</xdr:row>
      <xdr:rowOff>180975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12</xdr:col>
      <xdr:colOff>200025</xdr:colOff>
      <xdr:row>0</xdr:row>
      <xdr:rowOff>238125</xdr:rowOff>
    </xdr:from>
    <xdr:ext cx="10010775" cy="8582026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0258425" y="238125"/>
          <a:ext cx="10010775" cy="8582026"/>
        </a:xfrm>
        <a:prstGeom prst="rect">
          <a:avLst/>
        </a:prstGeom>
        <a:solidFill>
          <a:srgbClr val="FFFFA7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# R Solution</a:t>
          </a:r>
        </a:p>
        <a:p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# Get the sample from the Web document (src). Read</a:t>
          </a:r>
          <a:r>
            <a:rPr lang="en-US" sz="1200" baseline="0">
              <a:solidFill>
                <a:srgbClr val="339933"/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them as integers and skip the first line (the header).</a:t>
          </a:r>
          <a:endParaRPr lang="en-US" sz="1200">
            <a:solidFill>
              <a:srgbClr val="339933"/>
            </a:solidFill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src = "http://doingstats.com/x/tier2/datashape/data/service.txt"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duration = scan(file=src, what=double(), skip = 1)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duration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[1]  145  852  476  272  135  526  164   32   27   12  100  126  229  616  302   48   83   57    6   74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[21]  235   16   10  749  871   13  613  463  873  525  424  463  168  135  518  360    7  342    9    3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[41]   29  554  377  535  349  354  112  488   10  109  250  554  253  817  971   51  592  216  219  406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[61]  183  274  126  136  579   62  237  567   79  181   95  393   48   62  634   21   36  323  189  157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[81]  203  230  276  523  124  173   75   24 1003  625  179   24  139 1185   21  728  152  835  303   75</a:t>
          </a:r>
        </a:p>
        <a:p>
          <a:pPr marL="0" indent="0"/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#</a:t>
          </a:r>
          <a:r>
            <a:rPr lang="en-US" sz="1200" baseline="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Get the size of the sample.</a:t>
          </a:r>
        </a:p>
        <a:p>
          <a:pPr marL="0" indent="0"/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n = length(duration)</a:t>
          </a:r>
        </a:p>
        <a:p>
          <a:pPr marL="0" indent="0"/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n</a:t>
          </a:r>
        </a:p>
        <a:p>
          <a:pPr marL="0" indent="0"/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[1] 100</a:t>
          </a:r>
        </a:p>
        <a:p>
          <a:pPr marL="0" indent="0"/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# Set the titles of the chart</a:t>
          </a:r>
          <a:r>
            <a:rPr lang="en-US" sz="1200" baseline="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(histogram)</a:t>
          </a:r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. 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title = "Frequency Distribution of Service Durations"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yTitle = "Absolute Frequency"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xTitle = "Service Time"</a:t>
          </a:r>
        </a:p>
        <a:p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# Set the backgroung color of the chart.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par(bg = "palegreen")</a:t>
          </a:r>
        </a:p>
        <a:p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# Using function hist,</a:t>
          </a:r>
          <a:r>
            <a:rPr lang="en-US" sz="1200" baseline="0">
              <a:solidFill>
                <a:srgbClr val="339933"/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generate the histogram. Let R figure out the interval limits. Show the frequencies </a:t>
          </a:r>
        </a:p>
        <a:p>
          <a:r>
            <a:rPr lang="en-US" sz="1200" baseline="0">
              <a:solidFill>
                <a:srgbClr val="339933"/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# above the columns. Use color "darkgreen" for the chart's column.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fdh = </a:t>
          </a:r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hist(duration, labels=TRUE, col="darkgreen", main=title, xlab=xTitle, ylab=yTitle)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## Chart View ##</a:t>
          </a:r>
        </a:p>
        <a:p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# The absolute frequencies</a:t>
          </a:r>
          <a:r>
            <a:rPr lang="en-US" sz="1200" baseline="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(counts) are: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fdh$counts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[1] 49 21 16  6  6  2</a:t>
          </a:r>
        </a:p>
        <a:p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# Get the number of the class</a:t>
          </a:r>
          <a:r>
            <a:rPr lang="en-US" sz="1200" baseline="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intervals.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m = length(fdh$counts)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m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[1] 6</a:t>
          </a:r>
        </a:p>
        <a:p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# Get the relative frequencies (the absolute frequencies divided by the sample size).</a:t>
          </a:r>
          <a:endParaRPr lang="en-US" sz="1200">
            <a:solidFill>
              <a:srgbClr val="C00000"/>
            </a:solidFill>
            <a:latin typeface="Courier New" panose="02070309020205020404" pitchFamily="49" charset="0"/>
            <a:ea typeface="+mn-ea"/>
            <a:cs typeface="Courier New" panose="02070309020205020404" pitchFamily="49" charset="0"/>
          </a:endParaRP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rfd =</a:t>
          </a:r>
          <a:r>
            <a:rPr lang="en-US" sz="1200" baseline="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fdh</a:t>
          </a:r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$counts/n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rfd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[1] 0.49 0.21 0.16 0.06 0.06 0.02</a:t>
          </a:r>
        </a:p>
        <a:p>
          <a:r>
            <a:rPr lang="en-US" sz="120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# Show</a:t>
          </a:r>
          <a:r>
            <a:rPr lang="en-US" sz="1200" baseline="0">
              <a:solidFill>
                <a:srgbClr val="339933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a frequency distribution table, fdt, (similar to that of spreadsheet).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leftLimit = fdh$breaks[1:m]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leftLimit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[1]    0  200  400  600  800 1000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rightLimit = fdh$breaks[2:(m+1)]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rightLimit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[1]  200  400  600  800 1000 1200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fdt  = data.frame(left=leftLimit, right=rightLimit, fn = fdh$counts, f = rfd)  </a:t>
          </a:r>
        </a:p>
        <a:p>
          <a:r>
            <a:rPr lang="en-US" sz="1200">
              <a:solidFill>
                <a:srgbClr val="C00000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fdt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left right fn    f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1    0   200 49 0.49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2  200   400 21 0.21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3  400   600 16 0.16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4  600   800  6 0.06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5  800  1000  6 0.06</a:t>
          </a:r>
        </a:p>
        <a:p>
          <a:r>
            <a:rPr lang="en-US" sz="1200">
              <a:solidFill>
                <a:srgbClr val="003FBC"/>
              </a:solidFill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6 1000  1200  2 0.02</a:t>
          </a:r>
        </a:p>
      </xdr:txBody>
    </xdr:sp>
    <xdr:clientData/>
  </xdr:oneCellAnchor>
  <xdr:twoCellAnchor>
    <xdr:from>
      <xdr:col>5</xdr:col>
      <xdr:colOff>381001</xdr:colOff>
      <xdr:row>26</xdr:row>
      <xdr:rowOff>152401</xdr:rowOff>
    </xdr:from>
    <xdr:to>
      <xdr:col>7</xdr:col>
      <xdr:colOff>967740</xdr:colOff>
      <xdr:row>40</xdr:row>
      <xdr:rowOff>167640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00000000-0008-0000-02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535681" y="5836921"/>
              <a:ext cx="2484119" cy="27889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82"/>
  <sheetViews>
    <sheetView workbookViewId="0">
      <selection activeCell="B74" sqref="B74"/>
    </sheetView>
  </sheetViews>
  <sheetFormatPr defaultRowHeight="16.2"/>
  <cols>
    <col min="10" max="10" width="8.83203125" style="31"/>
  </cols>
  <sheetData>
    <row r="2" spans="2:11" ht="24">
      <c r="B2" s="38" t="s">
        <v>0</v>
      </c>
      <c r="C2" s="38"/>
      <c r="D2" s="38"/>
      <c r="E2" s="38"/>
      <c r="F2" s="38"/>
      <c r="G2" s="38"/>
      <c r="H2" s="38"/>
      <c r="I2" s="38"/>
      <c r="J2" s="39"/>
      <c r="K2" s="38"/>
    </row>
    <row r="3" spans="2:11" ht="21.6">
      <c r="B3" s="3" t="s">
        <v>1</v>
      </c>
      <c r="C3" s="3"/>
      <c r="D3" s="3"/>
      <c r="E3" s="3"/>
      <c r="F3" s="3"/>
      <c r="G3" s="3"/>
      <c r="H3" s="3"/>
      <c r="I3" s="3"/>
      <c r="J3" s="30"/>
      <c r="K3" s="3"/>
    </row>
    <row r="4" spans="2:11" ht="21.6">
      <c r="B4" s="4" t="s">
        <v>5</v>
      </c>
      <c r="C4" s="3"/>
      <c r="D4" s="3"/>
      <c r="E4" s="3"/>
      <c r="F4" s="3"/>
      <c r="G4" s="3"/>
      <c r="H4" s="3"/>
      <c r="I4" s="3"/>
      <c r="J4" s="30"/>
      <c r="K4" s="3"/>
    </row>
    <row r="5" spans="2:11">
      <c r="B5" s="40" t="s">
        <v>2</v>
      </c>
      <c r="C5" s="40"/>
      <c r="D5" s="40"/>
      <c r="E5" s="40"/>
      <c r="F5" s="40"/>
      <c r="G5" s="40"/>
      <c r="H5" s="40"/>
      <c r="I5" s="40"/>
      <c r="J5" s="41"/>
      <c r="K5" s="40"/>
    </row>
    <row r="7" spans="2:11" ht="15.6">
      <c r="B7" s="36" t="s">
        <v>6</v>
      </c>
      <c r="C7" s="36"/>
      <c r="D7" s="36"/>
      <c r="E7" s="36"/>
      <c r="F7" s="36"/>
      <c r="G7" s="36"/>
      <c r="H7" s="36"/>
      <c r="I7" s="36"/>
      <c r="J7" s="37"/>
      <c r="K7" s="36"/>
    </row>
    <row r="8" spans="2:11" ht="15.6">
      <c r="B8" s="36" t="s">
        <v>7</v>
      </c>
      <c r="C8" s="36"/>
      <c r="D8" s="36"/>
      <c r="E8" s="36"/>
      <c r="F8" s="36"/>
      <c r="G8" s="36"/>
      <c r="H8" s="36"/>
      <c r="I8" s="36"/>
      <c r="J8" s="37"/>
      <c r="K8" s="36"/>
    </row>
    <row r="9" spans="2:11">
      <c r="B9" t="s">
        <v>62</v>
      </c>
    </row>
    <row r="10" spans="2:11">
      <c r="B10" s="7" t="s">
        <v>61</v>
      </c>
    </row>
    <row r="11" spans="2:11">
      <c r="B11" s="6" t="s">
        <v>60</v>
      </c>
    </row>
    <row r="12" spans="2:11">
      <c r="B12" s="6" t="s">
        <v>59</v>
      </c>
    </row>
    <row r="13" spans="2:11">
      <c r="B13" s="6" t="s">
        <v>58</v>
      </c>
    </row>
    <row r="14" spans="2:11">
      <c r="B14" s="6" t="s">
        <v>57</v>
      </c>
    </row>
    <row r="15" spans="2:11">
      <c r="B15" s="9" t="s">
        <v>56</v>
      </c>
    </row>
    <row r="16" spans="2:11">
      <c r="B16" s="6" t="s">
        <v>55</v>
      </c>
    </row>
    <row r="17" spans="2:2">
      <c r="B17" s="17" t="s">
        <v>54</v>
      </c>
    </row>
    <row r="18" spans="2:2">
      <c r="B18" s="17" t="s">
        <v>53</v>
      </c>
    </row>
    <row r="19" spans="2:2">
      <c r="B19" s="6" t="s">
        <v>52</v>
      </c>
    </row>
    <row r="20" spans="2:2" ht="18.600000000000001">
      <c r="B20" s="17" t="s">
        <v>51</v>
      </c>
    </row>
    <row r="21" spans="2:2">
      <c r="B21" s="6" t="s">
        <v>20</v>
      </c>
    </row>
    <row r="22" spans="2:2" ht="18.600000000000001">
      <c r="B22" s="6" t="s">
        <v>50</v>
      </c>
    </row>
    <row r="23" spans="2:2">
      <c r="B23" s="6" t="s">
        <v>21</v>
      </c>
    </row>
    <row r="24" spans="2:2">
      <c r="B24" s="6" t="s">
        <v>22</v>
      </c>
    </row>
    <row r="25" spans="2:2" ht="19.2">
      <c r="B25" s="17" t="s">
        <v>49</v>
      </c>
    </row>
    <row r="26" spans="2:2">
      <c r="B26" s="17" t="s">
        <v>23</v>
      </c>
    </row>
    <row r="27" spans="2:2">
      <c r="B27" s="6" t="s">
        <v>48</v>
      </c>
    </row>
    <row r="28" spans="2:2">
      <c r="B28" s="6" t="s">
        <v>24</v>
      </c>
    </row>
    <row r="29" spans="2:2">
      <c r="B29" s="21" t="s">
        <v>47</v>
      </c>
    </row>
    <row r="30" spans="2:2">
      <c r="B30" s="17" t="s">
        <v>46</v>
      </c>
    </row>
    <row r="31" spans="2:2">
      <c r="B31" s="17" t="s">
        <v>25</v>
      </c>
    </row>
    <row r="32" spans="2:2">
      <c r="B32" s="6" t="s">
        <v>26</v>
      </c>
    </row>
    <row r="33" spans="2:2">
      <c r="B33" s="6" t="s">
        <v>45</v>
      </c>
    </row>
    <row r="34" spans="2:2">
      <c r="B34" s="6" t="s">
        <v>27</v>
      </c>
    </row>
    <row r="35" spans="2:2">
      <c r="B35" s="6" t="s">
        <v>43</v>
      </c>
    </row>
    <row r="36" spans="2:2">
      <c r="B36" s="6" t="s">
        <v>28</v>
      </c>
    </row>
    <row r="37" spans="2:2">
      <c r="B37" s="20" t="s">
        <v>73</v>
      </c>
    </row>
    <row r="38" spans="2:2">
      <c r="B38" s="17" t="s">
        <v>29</v>
      </c>
    </row>
    <row r="39" spans="2:2">
      <c r="B39" s="20" t="s">
        <v>30</v>
      </c>
    </row>
    <row r="40" spans="2:2">
      <c r="B40" s="21" t="s">
        <v>42</v>
      </c>
    </row>
    <row r="41" spans="2:2">
      <c r="B41" s="20" t="s">
        <v>41</v>
      </c>
    </row>
    <row r="42" spans="2:2">
      <c r="B42" s="17" t="s">
        <v>44</v>
      </c>
    </row>
    <row r="43" spans="2:2">
      <c r="B43" s="20" t="s">
        <v>31</v>
      </c>
    </row>
    <row r="44" spans="2:2">
      <c r="B44" s="20" t="s">
        <v>33</v>
      </c>
    </row>
    <row r="45" spans="2:2">
      <c r="B45" s="20" t="s">
        <v>32</v>
      </c>
    </row>
    <row r="46" spans="2:2">
      <c r="B46" s="20" t="s">
        <v>34</v>
      </c>
    </row>
    <row r="47" spans="2:2">
      <c r="B47" s="20" t="s">
        <v>35</v>
      </c>
    </row>
    <row r="48" spans="2:2">
      <c r="B48" s="20" t="s">
        <v>37</v>
      </c>
    </row>
    <row r="49" spans="2:2">
      <c r="B49" s="20" t="s">
        <v>36</v>
      </c>
    </row>
    <row r="50" spans="2:2">
      <c r="B50" s="20" t="s">
        <v>74</v>
      </c>
    </row>
    <row r="51" spans="2:2">
      <c r="B51" s="20" t="s">
        <v>38</v>
      </c>
    </row>
    <row r="52" spans="2:2">
      <c r="B52" s="20" t="s">
        <v>39</v>
      </c>
    </row>
    <row r="53" spans="2:2">
      <c r="B53" s="20" t="s">
        <v>40</v>
      </c>
    </row>
    <row r="54" spans="2:2">
      <c r="B54" s="22" t="s">
        <v>63</v>
      </c>
    </row>
    <row r="55" spans="2:2" ht="18.600000000000001">
      <c r="B55" s="20" t="s">
        <v>64</v>
      </c>
    </row>
    <row r="56" spans="2:2">
      <c r="B56" s="21" t="s">
        <v>65</v>
      </c>
    </row>
    <row r="57" spans="2:2">
      <c r="B57" s="20" t="s">
        <v>66</v>
      </c>
    </row>
    <row r="58" spans="2:2">
      <c r="B58" s="23" t="s">
        <v>68</v>
      </c>
    </row>
    <row r="59" spans="2:2">
      <c r="B59" s="22" t="s">
        <v>67</v>
      </c>
    </row>
    <row r="60" spans="2:2">
      <c r="B60" s="20" t="s">
        <v>69</v>
      </c>
    </row>
    <row r="61" spans="2:2">
      <c r="B61" s="20" t="s">
        <v>70</v>
      </c>
    </row>
    <row r="62" spans="2:2">
      <c r="B62" s="20" t="s">
        <v>75</v>
      </c>
    </row>
    <row r="63" spans="2:2">
      <c r="B63" s="20" t="s">
        <v>71</v>
      </c>
    </row>
    <row r="64" spans="2:2">
      <c r="B64" s="20" t="s">
        <v>76</v>
      </c>
    </row>
    <row r="65" spans="2:3">
      <c r="B65" s="20" t="s">
        <v>72</v>
      </c>
    </row>
    <row r="66" spans="2:3">
      <c r="B66" s="20" t="s">
        <v>77</v>
      </c>
    </row>
    <row r="67" spans="2:3">
      <c r="B67" s="20" t="s">
        <v>78</v>
      </c>
    </row>
    <row r="68" spans="2:3">
      <c r="B68" s="20" t="s">
        <v>84</v>
      </c>
    </row>
    <row r="69" spans="2:3">
      <c r="B69" s="20" t="s">
        <v>79</v>
      </c>
    </row>
    <row r="70" spans="2:3">
      <c r="B70" s="20" t="s">
        <v>95</v>
      </c>
    </row>
    <row r="71" spans="2:3">
      <c r="B71" s="20" t="s">
        <v>80</v>
      </c>
    </row>
    <row r="72" spans="2:3">
      <c r="B72" s="20" t="s">
        <v>81</v>
      </c>
    </row>
    <row r="73" spans="2:3">
      <c r="B73" s="20" t="s">
        <v>96</v>
      </c>
    </row>
    <row r="74" spans="2:3">
      <c r="B74" s="20" t="s">
        <v>82</v>
      </c>
    </row>
    <row r="75" spans="2:3">
      <c r="B75" s="20" t="s">
        <v>83</v>
      </c>
    </row>
    <row r="76" spans="2:3">
      <c r="B76" s="20" t="s">
        <v>92</v>
      </c>
    </row>
    <row r="77" spans="2:3">
      <c r="B77" s="24" t="s">
        <v>93</v>
      </c>
    </row>
    <row r="78" spans="2:3">
      <c r="B78" s="33" t="s">
        <v>94</v>
      </c>
      <c r="C78" s="32"/>
    </row>
    <row r="79" spans="2:3">
      <c r="B79" s="20"/>
    </row>
    <row r="82" spans="2:11" ht="15.6">
      <c r="B82" s="36" t="s">
        <v>4</v>
      </c>
      <c r="C82" s="36"/>
      <c r="D82" s="36"/>
      <c r="E82" s="36"/>
      <c r="F82" s="36"/>
      <c r="G82" s="36"/>
      <c r="H82" s="36"/>
      <c r="I82" s="36"/>
      <c r="J82" s="37"/>
      <c r="K82" s="36"/>
    </row>
  </sheetData>
  <mergeCells count="5">
    <mergeCell ref="B7:K7"/>
    <mergeCell ref="B8:K8"/>
    <mergeCell ref="B2:K2"/>
    <mergeCell ref="B5:K5"/>
    <mergeCell ref="B82:K82"/>
  </mergeCell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1"/>
  <sheetViews>
    <sheetView topLeftCell="B1" workbookViewId="0">
      <selection activeCell="A2" sqref="A2:A101"/>
    </sheetView>
  </sheetViews>
  <sheetFormatPr defaultRowHeight="15.6"/>
  <cols>
    <col min="1" max="1" width="8.9140625" bestFit="1" customWidth="1"/>
    <col min="2" max="2" width="5.08203125" customWidth="1"/>
    <col min="3" max="3" width="7.83203125" bestFit="1" customWidth="1"/>
    <col min="5" max="5" width="7.33203125" customWidth="1"/>
    <col min="7" max="7" width="11.33203125" customWidth="1"/>
    <col min="8" max="8" width="12.58203125" customWidth="1"/>
    <col min="9" max="9" width="11.08203125" customWidth="1"/>
    <col min="10" max="10" width="11.6640625" customWidth="1"/>
  </cols>
  <sheetData>
    <row r="1" spans="1:10" ht="51">
      <c r="A1" s="14" t="s">
        <v>18</v>
      </c>
      <c r="F1" s="15" t="s">
        <v>88</v>
      </c>
      <c r="G1" s="15" t="s">
        <v>86</v>
      </c>
      <c r="H1" s="15" t="s">
        <v>87</v>
      </c>
      <c r="I1" s="15" t="s">
        <v>3</v>
      </c>
      <c r="J1" s="15" t="s">
        <v>8</v>
      </c>
    </row>
    <row r="2" spans="1:10" ht="16.2">
      <c r="A2" s="5">
        <v>145</v>
      </c>
      <c r="C2" s="28" t="s">
        <v>9</v>
      </c>
      <c r="D2" s="26"/>
    </row>
    <row r="3" spans="1:10" ht="16.2">
      <c r="A3" s="5">
        <v>852</v>
      </c>
      <c r="C3" s="28" t="s">
        <v>10</v>
      </c>
      <c r="D3" s="26"/>
    </row>
    <row r="4" spans="1:10" ht="16.2">
      <c r="A4" s="5">
        <v>476</v>
      </c>
      <c r="C4" s="28" t="s">
        <v>11</v>
      </c>
      <c r="D4" s="26"/>
    </row>
    <row r="5" spans="1:10" ht="16.2">
      <c r="A5" s="5">
        <v>272</v>
      </c>
      <c r="C5" s="28" t="s">
        <v>12</v>
      </c>
      <c r="D5" s="26"/>
    </row>
    <row r="6" spans="1:10" ht="16.2">
      <c r="A6" s="5">
        <v>135</v>
      </c>
      <c r="C6" s="2" t="s">
        <v>89</v>
      </c>
      <c r="D6" s="26"/>
    </row>
    <row r="7" spans="1:10" ht="16.2">
      <c r="A7" s="5">
        <v>526</v>
      </c>
      <c r="C7" s="28" t="s">
        <v>14</v>
      </c>
      <c r="D7" s="27"/>
      <c r="E7" s="19" t="s">
        <v>19</v>
      </c>
    </row>
    <row r="8" spans="1:10" ht="16.2">
      <c r="A8" s="5">
        <v>164</v>
      </c>
      <c r="C8" s="2" t="s">
        <v>90</v>
      </c>
      <c r="D8" s="26"/>
    </row>
    <row r="9" spans="1:10" ht="16.2">
      <c r="A9" s="5">
        <v>32</v>
      </c>
      <c r="C9" s="28" t="s">
        <v>16</v>
      </c>
      <c r="D9" s="29"/>
      <c r="E9" s="19" t="s">
        <v>19</v>
      </c>
    </row>
    <row r="10" spans="1:10" ht="18.600000000000001">
      <c r="A10" s="5">
        <v>27</v>
      </c>
      <c r="C10" s="1" t="s">
        <v>85</v>
      </c>
      <c r="D10" s="29"/>
      <c r="E10" s="19" t="s">
        <v>19</v>
      </c>
    </row>
    <row r="11" spans="1:10">
      <c r="A11" s="5">
        <v>12</v>
      </c>
    </row>
    <row r="12" spans="1:10">
      <c r="A12" s="5">
        <v>100</v>
      </c>
    </row>
    <row r="13" spans="1:10">
      <c r="A13" s="5">
        <v>126</v>
      </c>
    </row>
    <row r="14" spans="1:10">
      <c r="A14" s="5">
        <v>229</v>
      </c>
    </row>
    <row r="15" spans="1:10">
      <c r="A15" s="5">
        <v>616</v>
      </c>
    </row>
    <row r="16" spans="1:10">
      <c r="A16" s="5">
        <v>302</v>
      </c>
    </row>
    <row r="17" spans="1:1">
      <c r="A17" s="5">
        <v>48</v>
      </c>
    </row>
    <row r="18" spans="1:1">
      <c r="A18" s="5">
        <v>83</v>
      </c>
    </row>
    <row r="19" spans="1:1">
      <c r="A19" s="5">
        <v>57</v>
      </c>
    </row>
    <row r="20" spans="1:1">
      <c r="A20" s="5">
        <v>6</v>
      </c>
    </row>
    <row r="21" spans="1:1">
      <c r="A21" s="5">
        <v>74</v>
      </c>
    </row>
    <row r="22" spans="1:1">
      <c r="A22" s="5">
        <v>235</v>
      </c>
    </row>
    <row r="23" spans="1:1">
      <c r="A23" s="5">
        <v>16</v>
      </c>
    </row>
    <row r="24" spans="1:1">
      <c r="A24" s="5">
        <v>10</v>
      </c>
    </row>
    <row r="25" spans="1:1">
      <c r="A25" s="5">
        <v>749</v>
      </c>
    </row>
    <row r="26" spans="1:1">
      <c r="A26" s="5">
        <v>871</v>
      </c>
    </row>
    <row r="27" spans="1:1">
      <c r="A27" s="5">
        <v>13</v>
      </c>
    </row>
    <row r="28" spans="1:1">
      <c r="A28" s="5">
        <v>613</v>
      </c>
    </row>
    <row r="29" spans="1:1">
      <c r="A29" s="5">
        <v>463</v>
      </c>
    </row>
    <row r="30" spans="1:1">
      <c r="A30" s="5">
        <v>873</v>
      </c>
    </row>
    <row r="31" spans="1:1">
      <c r="A31" s="5">
        <v>525</v>
      </c>
    </row>
    <row r="32" spans="1:1">
      <c r="A32" s="5">
        <v>424</v>
      </c>
    </row>
    <row r="33" spans="1:1">
      <c r="A33" s="5">
        <v>463</v>
      </c>
    </row>
    <row r="34" spans="1:1">
      <c r="A34" s="5">
        <v>168</v>
      </c>
    </row>
    <row r="35" spans="1:1">
      <c r="A35" s="5">
        <v>135</v>
      </c>
    </row>
    <row r="36" spans="1:1">
      <c r="A36" s="5">
        <v>518</v>
      </c>
    </row>
    <row r="37" spans="1:1">
      <c r="A37" s="5">
        <v>360</v>
      </c>
    </row>
    <row r="38" spans="1:1">
      <c r="A38" s="5">
        <v>7</v>
      </c>
    </row>
    <row r="39" spans="1:1">
      <c r="A39" s="5">
        <v>342</v>
      </c>
    </row>
    <row r="40" spans="1:1">
      <c r="A40" s="5">
        <v>9</v>
      </c>
    </row>
    <row r="41" spans="1:1">
      <c r="A41" s="5">
        <v>3</v>
      </c>
    </row>
    <row r="42" spans="1:1">
      <c r="A42" s="5">
        <v>29</v>
      </c>
    </row>
    <row r="43" spans="1:1">
      <c r="A43" s="5">
        <v>554</v>
      </c>
    </row>
    <row r="44" spans="1:1">
      <c r="A44" s="5">
        <v>377</v>
      </c>
    </row>
    <row r="45" spans="1:1">
      <c r="A45" s="5">
        <v>535</v>
      </c>
    </row>
    <row r="46" spans="1:1">
      <c r="A46" s="5">
        <v>349</v>
      </c>
    </row>
    <row r="47" spans="1:1">
      <c r="A47" s="5">
        <v>354</v>
      </c>
    </row>
    <row r="48" spans="1:1">
      <c r="A48" s="5">
        <v>112</v>
      </c>
    </row>
    <row r="49" spans="1:1">
      <c r="A49" s="5">
        <v>488</v>
      </c>
    </row>
    <row r="50" spans="1:1">
      <c r="A50" s="5">
        <v>10</v>
      </c>
    </row>
    <row r="51" spans="1:1">
      <c r="A51" s="5">
        <v>109</v>
      </c>
    </row>
    <row r="52" spans="1:1">
      <c r="A52" s="5">
        <v>250</v>
      </c>
    </row>
    <row r="53" spans="1:1">
      <c r="A53" s="5">
        <v>554</v>
      </c>
    </row>
    <row r="54" spans="1:1">
      <c r="A54" s="5">
        <v>253</v>
      </c>
    </row>
    <row r="55" spans="1:1">
      <c r="A55" s="5">
        <v>817</v>
      </c>
    </row>
    <row r="56" spans="1:1">
      <c r="A56" s="5">
        <v>971</v>
      </c>
    </row>
    <row r="57" spans="1:1">
      <c r="A57" s="5">
        <v>51</v>
      </c>
    </row>
    <row r="58" spans="1:1">
      <c r="A58" s="5">
        <v>592</v>
      </c>
    </row>
    <row r="59" spans="1:1">
      <c r="A59" s="5">
        <v>216</v>
      </c>
    </row>
    <row r="60" spans="1:1">
      <c r="A60" s="5">
        <v>219</v>
      </c>
    </row>
    <row r="61" spans="1:1">
      <c r="A61" s="5">
        <v>406</v>
      </c>
    </row>
    <row r="62" spans="1:1">
      <c r="A62" s="5">
        <v>183</v>
      </c>
    </row>
    <row r="63" spans="1:1">
      <c r="A63" s="5">
        <v>274</v>
      </c>
    </row>
    <row r="64" spans="1:1">
      <c r="A64" s="5">
        <v>126</v>
      </c>
    </row>
    <row r="65" spans="1:1">
      <c r="A65" s="5">
        <v>136</v>
      </c>
    </row>
    <row r="66" spans="1:1">
      <c r="A66" s="5">
        <v>579</v>
      </c>
    </row>
    <row r="67" spans="1:1">
      <c r="A67" s="5">
        <v>62</v>
      </c>
    </row>
    <row r="68" spans="1:1">
      <c r="A68" s="5">
        <v>237</v>
      </c>
    </row>
    <row r="69" spans="1:1">
      <c r="A69" s="5">
        <v>567</v>
      </c>
    </row>
    <row r="70" spans="1:1">
      <c r="A70" s="5">
        <v>79</v>
      </c>
    </row>
    <row r="71" spans="1:1">
      <c r="A71" s="5">
        <v>181</v>
      </c>
    </row>
    <row r="72" spans="1:1">
      <c r="A72" s="5">
        <v>95</v>
      </c>
    </row>
    <row r="73" spans="1:1">
      <c r="A73" s="5">
        <v>393</v>
      </c>
    </row>
    <row r="74" spans="1:1">
      <c r="A74" s="5">
        <v>48</v>
      </c>
    </row>
    <row r="75" spans="1:1">
      <c r="A75" s="5">
        <v>62</v>
      </c>
    </row>
    <row r="76" spans="1:1">
      <c r="A76" s="5">
        <v>634</v>
      </c>
    </row>
    <row r="77" spans="1:1">
      <c r="A77" s="5">
        <v>21</v>
      </c>
    </row>
    <row r="78" spans="1:1">
      <c r="A78" s="5">
        <v>36</v>
      </c>
    </row>
    <row r="79" spans="1:1">
      <c r="A79" s="5">
        <v>323</v>
      </c>
    </row>
    <row r="80" spans="1:1">
      <c r="A80" s="5">
        <v>189</v>
      </c>
    </row>
    <row r="81" spans="1:1">
      <c r="A81" s="5">
        <v>157</v>
      </c>
    </row>
    <row r="82" spans="1:1">
      <c r="A82" s="5">
        <v>203</v>
      </c>
    </row>
    <row r="83" spans="1:1">
      <c r="A83" s="5">
        <v>230</v>
      </c>
    </row>
    <row r="84" spans="1:1">
      <c r="A84" s="5">
        <v>276</v>
      </c>
    </row>
    <row r="85" spans="1:1">
      <c r="A85" s="5">
        <v>523</v>
      </c>
    </row>
    <row r="86" spans="1:1">
      <c r="A86" s="5">
        <v>124</v>
      </c>
    </row>
    <row r="87" spans="1:1">
      <c r="A87" s="5">
        <v>173</v>
      </c>
    </row>
    <row r="88" spans="1:1">
      <c r="A88" s="5">
        <v>75</v>
      </c>
    </row>
    <row r="89" spans="1:1">
      <c r="A89" s="5">
        <v>24</v>
      </c>
    </row>
    <row r="90" spans="1:1">
      <c r="A90" s="5">
        <v>1003</v>
      </c>
    </row>
    <row r="91" spans="1:1">
      <c r="A91" s="5">
        <v>625</v>
      </c>
    </row>
    <row r="92" spans="1:1">
      <c r="A92" s="5">
        <v>179</v>
      </c>
    </row>
    <row r="93" spans="1:1">
      <c r="A93" s="5">
        <v>24</v>
      </c>
    </row>
    <row r="94" spans="1:1">
      <c r="A94" s="5">
        <v>139</v>
      </c>
    </row>
    <row r="95" spans="1:1">
      <c r="A95" s="5">
        <v>1185</v>
      </c>
    </row>
    <row r="96" spans="1:1">
      <c r="A96" s="5">
        <v>21</v>
      </c>
    </row>
    <row r="97" spans="1:1">
      <c r="A97" s="5">
        <v>728</v>
      </c>
    </row>
    <row r="98" spans="1:1">
      <c r="A98" s="5">
        <v>152</v>
      </c>
    </row>
    <row r="99" spans="1:1">
      <c r="A99" s="5">
        <v>835</v>
      </c>
    </row>
    <row r="100" spans="1:1">
      <c r="A100" s="5">
        <v>303</v>
      </c>
    </row>
    <row r="101" spans="1:1">
      <c r="A101" s="5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01"/>
  <sheetViews>
    <sheetView tabSelected="1" workbookViewId="0">
      <selection activeCell="J20" sqref="J20"/>
    </sheetView>
  </sheetViews>
  <sheetFormatPr defaultRowHeight="15.6"/>
  <cols>
    <col min="1" max="1" width="9.33203125" customWidth="1"/>
    <col min="2" max="2" width="3.5" customWidth="1"/>
    <col min="3" max="3" width="6.5" customWidth="1"/>
    <col min="4" max="4" width="6.6640625" customWidth="1"/>
    <col min="5" max="5" width="8.5" customWidth="1"/>
    <col min="6" max="6" width="9.33203125" customWidth="1"/>
    <col min="7" max="7" width="11.4140625" customWidth="1"/>
    <col min="8" max="8" width="12.33203125" customWidth="1"/>
    <col min="9" max="9" width="11.9140625" bestFit="1" customWidth="1"/>
    <col min="10" max="10" width="9.9140625" bestFit="1" customWidth="1"/>
  </cols>
  <sheetData>
    <row r="1" spans="1:10 16384:16384" ht="49.8">
      <c r="A1" s="14" t="s">
        <v>18</v>
      </c>
      <c r="F1" s="15" t="s">
        <v>88</v>
      </c>
      <c r="G1" s="15" t="s">
        <v>86</v>
      </c>
      <c r="H1" s="15" t="s">
        <v>87</v>
      </c>
      <c r="I1" s="15" t="s">
        <v>3</v>
      </c>
      <c r="J1" s="15" t="s">
        <v>8</v>
      </c>
      <c r="XFD1" s="16" t="s">
        <v>17</v>
      </c>
    </row>
    <row r="2" spans="1:10 16384:16384" ht="16.2">
      <c r="A2" s="5">
        <v>145</v>
      </c>
      <c r="C2" s="28" t="s">
        <v>9</v>
      </c>
      <c r="D2" s="26">
        <f>COUNT(A2:A101)</f>
        <v>100</v>
      </c>
      <c r="F2">
        <f>D10</f>
        <v>0</v>
      </c>
      <c r="I2">
        <f t="array" ref="I2:I11">FREQUENCY(A2:A101,F2:F10)</f>
        <v>0</v>
      </c>
      <c r="J2" s="11"/>
    </row>
    <row r="3" spans="1:10 16384:16384" ht="16.2">
      <c r="A3" s="5">
        <v>852</v>
      </c>
      <c r="C3" s="28" t="s">
        <v>10</v>
      </c>
      <c r="D3" s="26">
        <f>MIN(A2:A101)</f>
        <v>3</v>
      </c>
      <c r="F3">
        <f>F2+$D$9</f>
        <v>150</v>
      </c>
      <c r="G3" s="8" t="str">
        <f>"("&amp;F2&amp;","&amp;F3&amp;"]"</f>
        <v>(0,150]</v>
      </c>
      <c r="H3">
        <f>AVERAGE(F2:F3)</f>
        <v>75</v>
      </c>
      <c r="I3">
        <v>40</v>
      </c>
      <c r="J3" s="34">
        <f t="shared" ref="J3:J10" si="0">I3/$D$2</f>
        <v>0.4</v>
      </c>
    </row>
    <row r="4" spans="1:10 16384:16384" ht="16.2">
      <c r="A4" s="5">
        <v>476</v>
      </c>
      <c r="C4" s="28" t="s">
        <v>11</v>
      </c>
      <c r="D4" s="26">
        <f>MAX(A2:A101)</f>
        <v>1185</v>
      </c>
      <c r="F4">
        <f t="shared" ref="F4:F10" si="1">F3+$D$9</f>
        <v>300</v>
      </c>
      <c r="G4" s="8" t="str">
        <f t="shared" ref="G4:G10" si="2">"("&amp;F3&amp;","&amp;F4&amp;"]"</f>
        <v>(150,300]</v>
      </c>
      <c r="H4">
        <f t="shared" ref="H4:H10" si="3">AVERAGE(F3:F4)</f>
        <v>225</v>
      </c>
      <c r="I4">
        <v>21</v>
      </c>
      <c r="J4" s="34">
        <f t="shared" si="0"/>
        <v>0.21</v>
      </c>
    </row>
    <row r="5" spans="1:10 16384:16384" ht="16.2">
      <c r="A5" s="5">
        <v>272</v>
      </c>
      <c r="C5" s="28" t="s">
        <v>12</v>
      </c>
      <c r="D5" s="26">
        <f>D4-D3</f>
        <v>1182</v>
      </c>
      <c r="F5">
        <f t="shared" si="1"/>
        <v>450</v>
      </c>
      <c r="G5" s="8" t="str">
        <f t="shared" si="2"/>
        <v>(300,450]</v>
      </c>
      <c r="H5">
        <f t="shared" si="3"/>
        <v>375</v>
      </c>
      <c r="I5">
        <v>11</v>
      </c>
      <c r="J5" s="34">
        <f t="shared" si="0"/>
        <v>0.11</v>
      </c>
    </row>
    <row r="6" spans="1:10 16384:16384" ht="16.2">
      <c r="A6" s="5">
        <v>135</v>
      </c>
      <c r="C6" s="28" t="s">
        <v>13</v>
      </c>
      <c r="D6" s="26">
        <f>SQRT(D2)</f>
        <v>10</v>
      </c>
      <c r="F6">
        <f t="shared" si="1"/>
        <v>600</v>
      </c>
      <c r="G6" s="8" t="str">
        <f t="shared" si="2"/>
        <v>(450,600]</v>
      </c>
      <c r="H6">
        <f t="shared" si="3"/>
        <v>525</v>
      </c>
      <c r="I6">
        <v>14</v>
      </c>
      <c r="J6" s="34">
        <f t="shared" si="0"/>
        <v>0.14000000000000001</v>
      </c>
    </row>
    <row r="7" spans="1:10 16384:16384" ht="16.2">
      <c r="A7" s="5">
        <v>526</v>
      </c>
      <c r="C7" s="28" t="s">
        <v>14</v>
      </c>
      <c r="D7" s="27">
        <v>8</v>
      </c>
      <c r="E7" s="19" t="s">
        <v>91</v>
      </c>
      <c r="F7">
        <f t="shared" si="1"/>
        <v>750</v>
      </c>
      <c r="G7" s="8" t="str">
        <f t="shared" si="2"/>
        <v>(600,750]</v>
      </c>
      <c r="H7">
        <f t="shared" si="3"/>
        <v>675</v>
      </c>
      <c r="I7">
        <v>6</v>
      </c>
      <c r="J7" s="34">
        <f t="shared" si="0"/>
        <v>0.06</v>
      </c>
    </row>
    <row r="8" spans="1:10 16384:16384" ht="16.2">
      <c r="A8" s="5">
        <v>164</v>
      </c>
      <c r="C8" s="28" t="s">
        <v>15</v>
      </c>
      <c r="D8" s="26">
        <f>D5/D7</f>
        <v>147.75</v>
      </c>
      <c r="F8">
        <f t="shared" si="1"/>
        <v>900</v>
      </c>
      <c r="G8" s="8" t="str">
        <f t="shared" si="2"/>
        <v>(750,900]</v>
      </c>
      <c r="H8">
        <f t="shared" si="3"/>
        <v>825</v>
      </c>
      <c r="I8">
        <v>5</v>
      </c>
      <c r="J8" s="34">
        <f t="shared" si="0"/>
        <v>0.05</v>
      </c>
    </row>
    <row r="9" spans="1:10 16384:16384" ht="16.2">
      <c r="A9" s="5">
        <v>32</v>
      </c>
      <c r="C9" s="28" t="s">
        <v>16</v>
      </c>
      <c r="D9" s="25">
        <f>ROUNDUP(D8,-1)</f>
        <v>150</v>
      </c>
      <c r="E9" s="19" t="s">
        <v>91</v>
      </c>
      <c r="F9">
        <f t="shared" si="1"/>
        <v>1050</v>
      </c>
      <c r="G9" s="8" t="str">
        <f t="shared" si="2"/>
        <v>(900,1050]</v>
      </c>
      <c r="H9">
        <f t="shared" si="3"/>
        <v>975</v>
      </c>
      <c r="I9">
        <v>2</v>
      </c>
      <c r="J9" s="34">
        <f t="shared" si="0"/>
        <v>0.02</v>
      </c>
    </row>
    <row r="10" spans="1:10 16384:16384" ht="18.600000000000001">
      <c r="A10" s="5">
        <v>27</v>
      </c>
      <c r="C10" s="1" t="s">
        <v>85</v>
      </c>
      <c r="D10" s="18">
        <v>0</v>
      </c>
      <c r="E10" s="19" t="s">
        <v>91</v>
      </c>
      <c r="F10">
        <f t="shared" si="1"/>
        <v>1200</v>
      </c>
      <c r="G10" s="8" t="str">
        <f t="shared" si="2"/>
        <v>(1050,1200]</v>
      </c>
      <c r="H10">
        <f t="shared" si="3"/>
        <v>1125</v>
      </c>
      <c r="I10">
        <v>1</v>
      </c>
      <c r="J10" s="34">
        <f t="shared" si="0"/>
        <v>0.01</v>
      </c>
    </row>
    <row r="11" spans="1:10 16384:16384">
      <c r="A11" s="5">
        <v>12</v>
      </c>
      <c r="F11" s="12"/>
      <c r="G11" s="12"/>
      <c r="H11" s="12"/>
      <c r="I11" s="12">
        <v>0</v>
      </c>
      <c r="J11" s="13"/>
    </row>
    <row r="12" spans="1:10 16384:16384">
      <c r="A12" s="5">
        <v>100</v>
      </c>
      <c r="H12" s="10"/>
      <c r="J12" s="11"/>
    </row>
    <row r="13" spans="1:10 16384:16384">
      <c r="A13" s="5">
        <v>126</v>
      </c>
      <c r="J13" s="11"/>
    </row>
    <row r="14" spans="1:10 16384:16384">
      <c r="A14" s="5">
        <v>229</v>
      </c>
      <c r="G14" s="10"/>
      <c r="H14" s="10"/>
    </row>
    <row r="15" spans="1:10 16384:16384">
      <c r="A15" s="5">
        <v>616</v>
      </c>
    </row>
    <row r="16" spans="1:10 16384:16384">
      <c r="A16" s="5">
        <v>302</v>
      </c>
    </row>
    <row r="17" spans="1:5">
      <c r="A17" s="5">
        <v>48</v>
      </c>
    </row>
    <row r="18" spans="1:5">
      <c r="A18" s="5">
        <v>83</v>
      </c>
    </row>
    <row r="19" spans="1:5">
      <c r="A19" s="5">
        <v>57</v>
      </c>
    </row>
    <row r="20" spans="1:5">
      <c r="A20" s="5">
        <v>6</v>
      </c>
    </row>
    <row r="21" spans="1:5">
      <c r="A21" s="5">
        <v>74</v>
      </c>
    </row>
    <row r="22" spans="1:5">
      <c r="A22" s="5">
        <v>235</v>
      </c>
    </row>
    <row r="23" spans="1:5">
      <c r="A23" s="5">
        <v>16</v>
      </c>
    </row>
    <row r="24" spans="1:5">
      <c r="A24" s="5">
        <v>10</v>
      </c>
    </row>
    <row r="25" spans="1:5">
      <c r="A25" s="5">
        <v>749</v>
      </c>
    </row>
    <row r="26" spans="1:5">
      <c r="A26" s="5">
        <v>871</v>
      </c>
    </row>
    <row r="27" spans="1:5">
      <c r="A27" s="5">
        <v>13</v>
      </c>
    </row>
    <row r="28" spans="1:5">
      <c r="A28" s="5">
        <v>613</v>
      </c>
    </row>
    <row r="29" spans="1:5">
      <c r="A29" s="5">
        <v>463</v>
      </c>
      <c r="D29" t="s">
        <v>97</v>
      </c>
      <c r="E29" s="35">
        <f>MIN(duration)</f>
        <v>3</v>
      </c>
    </row>
    <row r="30" spans="1:5">
      <c r="A30" s="5">
        <v>873</v>
      </c>
      <c r="D30" t="s">
        <v>98</v>
      </c>
      <c r="E30" s="35">
        <f>QUARTILE(duration,1)</f>
        <v>75</v>
      </c>
    </row>
    <row r="31" spans="1:5">
      <c r="A31" s="5">
        <v>525</v>
      </c>
      <c r="D31" t="s">
        <v>99</v>
      </c>
      <c r="E31" s="35">
        <f>QUARTILE(duration,2)</f>
        <v>209.5</v>
      </c>
    </row>
    <row r="32" spans="1:5">
      <c r="A32" s="5">
        <v>424</v>
      </c>
      <c r="D32" t="s">
        <v>100</v>
      </c>
      <c r="E32" s="35">
        <f>QUARTILE(duration,3)</f>
        <v>479</v>
      </c>
    </row>
    <row r="33" spans="1:5">
      <c r="A33" s="5">
        <v>463</v>
      </c>
      <c r="D33" t="s">
        <v>101</v>
      </c>
      <c r="E33" s="35">
        <f>MAX(duration)</f>
        <v>1185</v>
      </c>
    </row>
    <row r="34" spans="1:5">
      <c r="A34" s="5">
        <v>168</v>
      </c>
      <c r="E34" s="35"/>
    </row>
    <row r="35" spans="1:5">
      <c r="A35" s="5">
        <v>135</v>
      </c>
      <c r="D35" t="s">
        <v>102</v>
      </c>
      <c r="E35" s="35">
        <f>AVERAGE(duration)</f>
        <v>296.04000000000002</v>
      </c>
    </row>
    <row r="36" spans="1:5">
      <c r="A36" s="5">
        <v>518</v>
      </c>
    </row>
    <row r="37" spans="1:5">
      <c r="A37" s="5">
        <v>360</v>
      </c>
    </row>
    <row r="38" spans="1:5">
      <c r="A38" s="5">
        <v>7</v>
      </c>
    </row>
    <row r="39" spans="1:5">
      <c r="A39" s="5">
        <v>342</v>
      </c>
    </row>
    <row r="40" spans="1:5">
      <c r="A40" s="5">
        <v>9</v>
      </c>
    </row>
    <row r="41" spans="1:5">
      <c r="A41" s="5">
        <v>3</v>
      </c>
    </row>
    <row r="42" spans="1:5">
      <c r="A42" s="5">
        <v>29</v>
      </c>
    </row>
    <row r="43" spans="1:5">
      <c r="A43" s="5">
        <v>554</v>
      </c>
    </row>
    <row r="44" spans="1:5">
      <c r="A44" s="5">
        <v>377</v>
      </c>
    </row>
    <row r="45" spans="1:5">
      <c r="A45" s="5">
        <v>535</v>
      </c>
    </row>
    <row r="46" spans="1:5">
      <c r="A46" s="5">
        <v>349</v>
      </c>
    </row>
    <row r="47" spans="1:5">
      <c r="A47" s="5">
        <v>354</v>
      </c>
    </row>
    <row r="48" spans="1:5">
      <c r="A48" s="5">
        <v>112</v>
      </c>
    </row>
    <row r="49" spans="1:1">
      <c r="A49" s="5">
        <v>488</v>
      </c>
    </row>
    <row r="50" spans="1:1">
      <c r="A50" s="5">
        <v>10</v>
      </c>
    </row>
    <row r="51" spans="1:1">
      <c r="A51" s="5">
        <v>109</v>
      </c>
    </row>
    <row r="52" spans="1:1">
      <c r="A52" s="5">
        <v>250</v>
      </c>
    </row>
    <row r="53" spans="1:1">
      <c r="A53" s="5">
        <v>554</v>
      </c>
    </row>
    <row r="54" spans="1:1">
      <c r="A54" s="5">
        <v>253</v>
      </c>
    </row>
    <row r="55" spans="1:1">
      <c r="A55" s="5">
        <v>817</v>
      </c>
    </row>
    <row r="56" spans="1:1">
      <c r="A56" s="5">
        <v>971</v>
      </c>
    </row>
    <row r="57" spans="1:1">
      <c r="A57" s="5">
        <v>51</v>
      </c>
    </row>
    <row r="58" spans="1:1">
      <c r="A58" s="5">
        <v>592</v>
      </c>
    </row>
    <row r="59" spans="1:1">
      <c r="A59" s="5">
        <v>216</v>
      </c>
    </row>
    <row r="60" spans="1:1">
      <c r="A60" s="5">
        <v>219</v>
      </c>
    </row>
    <row r="61" spans="1:1">
      <c r="A61" s="5">
        <v>406</v>
      </c>
    </row>
    <row r="62" spans="1:1">
      <c r="A62" s="5">
        <v>183</v>
      </c>
    </row>
    <row r="63" spans="1:1">
      <c r="A63" s="5">
        <v>274</v>
      </c>
    </row>
    <row r="64" spans="1:1">
      <c r="A64" s="5">
        <v>126</v>
      </c>
    </row>
    <row r="65" spans="1:1">
      <c r="A65" s="5">
        <v>136</v>
      </c>
    </row>
    <row r="66" spans="1:1">
      <c r="A66" s="5">
        <v>579</v>
      </c>
    </row>
    <row r="67" spans="1:1">
      <c r="A67" s="5">
        <v>62</v>
      </c>
    </row>
    <row r="68" spans="1:1">
      <c r="A68" s="5">
        <v>237</v>
      </c>
    </row>
    <row r="69" spans="1:1">
      <c r="A69" s="5">
        <v>567</v>
      </c>
    </row>
    <row r="70" spans="1:1">
      <c r="A70" s="5">
        <v>79</v>
      </c>
    </row>
    <row r="71" spans="1:1">
      <c r="A71" s="5">
        <v>181</v>
      </c>
    </row>
    <row r="72" spans="1:1">
      <c r="A72" s="5">
        <v>95</v>
      </c>
    </row>
    <row r="73" spans="1:1">
      <c r="A73" s="5">
        <v>393</v>
      </c>
    </row>
    <row r="74" spans="1:1">
      <c r="A74" s="5">
        <v>48</v>
      </c>
    </row>
    <row r="75" spans="1:1">
      <c r="A75" s="5">
        <v>62</v>
      </c>
    </row>
    <row r="76" spans="1:1">
      <c r="A76" s="5">
        <v>634</v>
      </c>
    </row>
    <row r="77" spans="1:1">
      <c r="A77" s="5">
        <v>21</v>
      </c>
    </row>
    <row r="78" spans="1:1">
      <c r="A78" s="5">
        <v>36</v>
      </c>
    </row>
    <row r="79" spans="1:1">
      <c r="A79" s="5">
        <v>323</v>
      </c>
    </row>
    <row r="80" spans="1:1">
      <c r="A80" s="5">
        <v>189</v>
      </c>
    </row>
    <row r="81" spans="1:1">
      <c r="A81" s="5">
        <v>157</v>
      </c>
    </row>
    <row r="82" spans="1:1">
      <c r="A82" s="5">
        <v>203</v>
      </c>
    </row>
    <row r="83" spans="1:1">
      <c r="A83" s="5">
        <v>230</v>
      </c>
    </row>
    <row r="84" spans="1:1">
      <c r="A84" s="5">
        <v>276</v>
      </c>
    </row>
    <row r="85" spans="1:1">
      <c r="A85" s="5">
        <v>523</v>
      </c>
    </row>
    <row r="86" spans="1:1">
      <c r="A86" s="5">
        <v>124</v>
      </c>
    </row>
    <row r="87" spans="1:1">
      <c r="A87" s="5">
        <v>173</v>
      </c>
    </row>
    <row r="88" spans="1:1">
      <c r="A88" s="5">
        <v>75</v>
      </c>
    </row>
    <row r="89" spans="1:1">
      <c r="A89" s="5">
        <v>24</v>
      </c>
    </row>
    <row r="90" spans="1:1">
      <c r="A90" s="5">
        <v>1003</v>
      </c>
    </row>
    <row r="91" spans="1:1">
      <c r="A91" s="5">
        <v>625</v>
      </c>
    </row>
    <row r="92" spans="1:1">
      <c r="A92" s="5">
        <v>179</v>
      </c>
    </row>
    <row r="93" spans="1:1">
      <c r="A93" s="5">
        <v>24</v>
      </c>
    </row>
    <row r="94" spans="1:1">
      <c r="A94" s="5">
        <v>139</v>
      </c>
    </row>
    <row r="95" spans="1:1">
      <c r="A95" s="5">
        <v>1185</v>
      </c>
    </row>
    <row r="96" spans="1:1">
      <c r="A96" s="5">
        <v>21</v>
      </c>
    </row>
    <row r="97" spans="1:1">
      <c r="A97" s="5">
        <v>728</v>
      </c>
    </row>
    <row r="98" spans="1:1">
      <c r="A98" s="5">
        <v>152</v>
      </c>
    </row>
    <row r="99" spans="1:1">
      <c r="A99" s="5">
        <v>835</v>
      </c>
    </row>
    <row r="100" spans="1:1">
      <c r="A100" s="5">
        <v>303</v>
      </c>
    </row>
    <row r="101" spans="1:1">
      <c r="A101" s="5">
        <v>75</v>
      </c>
    </row>
  </sheetData>
  <pageMargins left="0.7" right="0.7" top="0.75" bottom="0.75" header="0.3" footer="0.3"/>
  <pageSetup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Welcome</vt:lpstr>
      <vt:lpstr>ToBeSolved</vt:lpstr>
      <vt:lpstr>Solved</vt:lpstr>
      <vt:lpstr>duration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Wnec Faculty</dc:creator>
  <cp:lastModifiedBy>Jerzy</cp:lastModifiedBy>
  <dcterms:created xsi:type="dcterms:W3CDTF">2010-01-25T02:41:13Z</dcterms:created>
  <dcterms:modified xsi:type="dcterms:W3CDTF">2020-08-16T17:09:19Z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45f364ef-8dcd-40e7-913c-d8f22da713bc</vt:lpwstr>
  </property>
</Properties>
</file>