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Apache24\htdocs\doingstats\x\tier1\distribution\continuous\xlsx\"/>
    </mc:Choice>
  </mc:AlternateContent>
  <bookViews>
    <workbookView xWindow="0" yWindow="0" windowWidth="24000" windowHeight="9660" activeTab="1"/>
  </bookViews>
  <sheets>
    <sheet name="Welcome" sheetId="2" r:id="rId1"/>
    <sheet name="Solution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1" l="1"/>
  <c r="E11" i="1"/>
  <c r="D8" i="1"/>
  <c r="D6" i="1"/>
  <c r="D24" i="1"/>
  <c r="D25" i="1"/>
  <c r="D23" i="1"/>
  <c r="D20" i="1"/>
  <c r="D22" i="1" s="1"/>
  <c r="E22" i="1" s="1"/>
  <c r="D19" i="1"/>
  <c r="D18" i="1"/>
  <c r="E16" i="1"/>
  <c r="E15" i="1"/>
  <c r="E14" i="1"/>
  <c r="E13" i="1"/>
  <c r="E8" i="1"/>
  <c r="D11" i="1"/>
  <c r="E7" i="1"/>
  <c r="E6" i="1"/>
  <c r="D7" i="1"/>
  <c r="C16" i="1" l="1"/>
</calcChain>
</file>

<file path=xl/sharedStrings.xml><?xml version="1.0" encoding="utf-8"?>
<sst xmlns="http://schemas.openxmlformats.org/spreadsheetml/2006/main" count="29" uniqueCount="22">
  <si>
    <t>Mean</t>
  </si>
  <si>
    <t>x</t>
  </si>
  <si>
    <t>p</t>
  </si>
  <si>
    <t>µ</t>
  </si>
  <si>
    <t>±</t>
  </si>
  <si>
    <t>α</t>
  </si>
  <si>
    <r>
      <t>σ</t>
    </r>
    <r>
      <rPr>
        <b/>
        <i/>
        <vertAlign val="superscript"/>
        <sz val="16"/>
        <rFont val="Times New Roman"/>
        <family val="1"/>
      </rPr>
      <t>2</t>
    </r>
  </si>
  <si>
    <t>σ</t>
  </si>
  <si>
    <r>
      <t xml:space="preserve">The expected value, </t>
    </r>
    <r>
      <rPr>
        <i/>
        <sz val="11"/>
        <color rgb="FF001746"/>
        <rFont val="Times New Roman"/>
        <family val="1"/>
      </rPr>
      <t>E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</si>
  <si>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t xml:space="preserve">The variance, </t>
    </r>
    <r>
      <rPr>
        <i/>
        <sz val="11"/>
        <color rgb="FF001746"/>
        <rFont val="Times New Roman"/>
        <family val="1"/>
      </rPr>
      <t>Var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</si>
  <si>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t xml:space="preserve">The standard deviation, </t>
    </r>
    <r>
      <rPr>
        <i/>
        <sz val="11"/>
        <color rgb="FF001746"/>
        <rFont val="Times New Roman"/>
        <family val="1"/>
      </rPr>
      <t>StDev</t>
    </r>
    <r>
      <rPr>
        <sz val="11"/>
        <color rgb="FF001746"/>
        <rFont val="Times New Roman"/>
        <family val="1"/>
      </rPr>
      <t>(</t>
    </r>
    <r>
      <rPr>
        <i/>
        <sz val="11"/>
        <color rgb="FF001746"/>
        <rFont val="Times New Roman"/>
        <family val="1"/>
      </rPr>
      <t>X</t>
    </r>
    <r>
      <rPr>
        <sz val="11"/>
        <color rgb="FF001746"/>
        <rFont val="Times New Roman"/>
        <family val="1"/>
      </rPr>
      <t>).</t>
    </r>
  </si>
  <si>
    <r>
      <rPr>
        <b/>
        <i/>
        <sz val="16"/>
        <rFont val="Times New Roman"/>
        <family val="1"/>
      </rPr>
      <t>x</t>
    </r>
    <r>
      <rPr>
        <b/>
        <vertAlign val="subscript"/>
        <sz val="16"/>
        <rFont val="Times New Roman"/>
        <family val="1"/>
      </rPr>
      <t>α</t>
    </r>
  </si>
  <si>
    <r>
      <t>The α</t>
    </r>
    <r>
      <rPr>
        <vertAlign val="superscript"/>
        <sz val="14"/>
        <color rgb="FF001746"/>
        <rFont val="Times New Roman"/>
        <family val="1"/>
      </rPr>
      <t>th</t>
    </r>
    <r>
      <rPr>
        <sz val="14"/>
        <color rgb="FF001746"/>
        <rFont val="Times New Roman"/>
        <family val="1"/>
      </rPr>
      <t xml:space="preserve"> percentile.</t>
    </r>
  </si>
  <si>
    <t>StDev</t>
  </si>
  <si>
    <r>
      <t xml:space="preserve">The standard deviation of the demand level, </t>
    </r>
    <r>
      <rPr>
        <b/>
        <i/>
        <sz val="12"/>
        <color rgb="FF001746"/>
        <rFont val="Times New Roman"/>
        <family val="1"/>
      </rPr>
      <t>X</t>
    </r>
    <r>
      <rPr>
        <sz val="12"/>
        <color rgb="FF001746"/>
        <rFont val="Times New Roman"/>
        <family val="1"/>
      </rPr>
      <t>.</t>
    </r>
  </si>
  <si>
    <r>
      <t xml:space="preserve">The expected demand level, </t>
    </r>
    <r>
      <rPr>
        <b/>
        <i/>
        <sz val="12"/>
        <color rgb="FF001746"/>
        <rFont val="Times New Roman"/>
        <family val="1"/>
      </rPr>
      <t>X</t>
    </r>
    <r>
      <rPr>
        <sz val="12"/>
        <color rgb="FF001746"/>
        <rFont val="Times New Roman"/>
        <family val="1"/>
      </rPr>
      <t>.</t>
    </r>
  </si>
  <si>
    <t>Notice:</t>
  </si>
  <si>
    <r>
      <t xml:space="preserve">The </t>
    </r>
    <r>
      <rPr>
        <i/>
        <sz val="11"/>
        <color rgb="FF001746"/>
        <rFont val="Times New Roman"/>
        <family val="1"/>
      </rPr>
      <t>top</t>
    </r>
    <r>
      <rPr>
        <sz val="11"/>
        <color rgb="FF001746"/>
        <rFont val="Times New Roman"/>
        <family val="1"/>
      </rPr>
      <t xml:space="preserve"> α</t>
    </r>
    <r>
      <rPr>
        <vertAlign val="superscript"/>
        <sz val="14"/>
        <color rgb="FF001746"/>
        <rFont val="Times New Roman"/>
        <family val="1"/>
      </rPr>
      <t>th</t>
    </r>
    <r>
      <rPr>
        <sz val="14"/>
        <color rgb="FF001746"/>
        <rFont val="Times New Roman"/>
        <family val="1"/>
      </rPr>
      <t xml:space="preserve"> percentile (the same as (1-α)</t>
    </r>
    <r>
      <rPr>
        <vertAlign val="superscript"/>
        <sz val="14"/>
        <color rgb="FF001746"/>
        <rFont val="Times New Roman"/>
        <family val="1"/>
      </rPr>
      <t>th</t>
    </r>
    <r>
      <rPr>
        <sz val="14"/>
        <color rgb="FF001746"/>
        <rFont val="Times New Roman"/>
        <family val="1"/>
      </rPr>
      <t xml:space="preserve"> percentile.</t>
    </r>
  </si>
  <si>
    <r>
      <t>The α</t>
    </r>
    <r>
      <rPr>
        <vertAlign val="superscript"/>
        <sz val="14"/>
        <color rgb="FF001746"/>
        <rFont val="Times New Roman"/>
        <family val="1"/>
      </rPr>
      <t>th</t>
    </r>
    <r>
      <rPr>
        <sz val="14"/>
        <color rgb="FF001746"/>
        <rFont val="Times New Roman"/>
        <family val="1"/>
      </rPr>
      <t xml:space="preserve"> percentile for Z.</t>
    </r>
  </si>
  <si>
    <t>Use he transformation formula, Z = (X-µ)/σ.</t>
  </si>
  <si>
    <t>This result is consitent with the 2-σ rule (empirical rule).</t>
  </si>
  <si>
    <t>600 is 2σ below µ and 1400 is 2σ above µ.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</si>
</sst>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22" x14ac:knownFonts="1">
    <font>
      <sz val="10"/>
      <name val="Arial"/>
    </font>
    <font>
      <sz val="14"/>
      <color theme="1"/>
      <name val="Times New Roman"/>
      <family val="2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rgb="FF000000"/>
      <name val="Times New Roman"/>
      <family val="1"/>
    </font>
    <font>
      <b/>
      <sz val="14"/>
      <name val="Times New Roman"/>
      <family val="1"/>
    </font>
    <font>
      <b/>
      <i/>
      <sz val="14"/>
      <name val="Times New Roman"/>
      <family val="1"/>
    </font>
    <font>
      <b/>
      <i/>
      <sz val="14"/>
      <name val="Calibri"/>
      <family val="2"/>
    </font>
    <font>
      <sz val="14"/>
      <name val="Times New Roman"/>
      <family val="1"/>
    </font>
    <font>
      <b/>
      <i/>
      <sz val="16"/>
      <name val="Times New Roman"/>
      <family val="1"/>
    </font>
    <font>
      <sz val="12"/>
      <name val="Calibri"/>
      <family val="2"/>
    </font>
    <font>
      <b/>
      <i/>
      <vertAlign val="superscript"/>
      <sz val="16"/>
      <name val="Times New Roman"/>
      <family val="1"/>
    </font>
    <font>
      <sz val="11"/>
      <color rgb="FF001746"/>
      <name val="Times New Roman"/>
      <family val="1"/>
    </font>
    <font>
      <vertAlign val="superscript"/>
      <sz val="14"/>
      <color rgb="FF001746"/>
      <name val="Times New Roman"/>
      <family val="1"/>
    </font>
    <font>
      <sz val="14"/>
      <color rgb="FF001746"/>
      <name val="Times New Roman"/>
      <family val="1"/>
    </font>
    <font>
      <sz val="12"/>
      <color rgb="FF001746"/>
      <name val="Times New Roman"/>
      <family val="1"/>
    </font>
    <font>
      <i/>
      <sz val="11"/>
      <color rgb="FF001746"/>
      <name val="Times New Roman"/>
      <family val="1"/>
    </font>
    <font>
      <b/>
      <sz val="16"/>
      <name val="Times New Roman"/>
      <family val="1"/>
    </font>
    <font>
      <b/>
      <vertAlign val="subscript"/>
      <sz val="16"/>
      <name val="Times New Roman"/>
      <family val="1"/>
    </font>
    <font>
      <sz val="10"/>
      <name val="Arial"/>
      <family val="2"/>
    </font>
    <font>
      <b/>
      <i/>
      <sz val="12"/>
      <color rgb="FF001746"/>
      <name val="Times New Roman"/>
      <family val="1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65">
    <xf numFmtId="0" fontId="0" fillId="0" borderId="0" xfId="0"/>
    <xf numFmtId="0" fontId="3" fillId="0" borderId="0" xfId="0" applyFont="1"/>
    <xf numFmtId="0" fontId="5" fillId="0" borderId="0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9" fontId="8" fillId="0" borderId="0" xfId="2" applyFont="1" applyBorder="1"/>
    <xf numFmtId="10" fontId="8" fillId="0" borderId="0" xfId="2" applyNumberFormat="1" applyFont="1" applyBorder="1"/>
    <xf numFmtId="164" fontId="4" fillId="0" borderId="0" xfId="1" applyNumberFormat="1" applyFont="1" applyBorder="1"/>
    <xf numFmtId="164" fontId="2" fillId="0" borderId="0" xfId="1" applyNumberFormat="1" applyFont="1" applyBorder="1" applyAlignment="1">
      <alignment horizontal="right"/>
    </xf>
    <xf numFmtId="0" fontId="7" fillId="0" borderId="0" xfId="0" applyFont="1" applyBorder="1" applyAlignment="1">
      <alignment horizontal="right"/>
    </xf>
    <xf numFmtId="0" fontId="0" fillId="0" borderId="1" xfId="0" applyBorder="1"/>
    <xf numFmtId="164" fontId="2" fillId="0" borderId="1" xfId="1" applyNumberFormat="1" applyFont="1" applyBorder="1" applyAlignment="1">
      <alignment horizontal="right"/>
    </xf>
    <xf numFmtId="164" fontId="4" fillId="0" borderId="1" xfId="1" applyNumberFormat="1" applyFont="1" applyBorder="1"/>
    <xf numFmtId="0" fontId="12" fillId="0" borderId="1" xfId="0" applyFont="1" applyBorder="1" applyAlignment="1">
      <alignment horizontal="left" indent="1"/>
    </xf>
    <xf numFmtId="0" fontId="3" fillId="0" borderId="1" xfId="0" applyFont="1" applyBorder="1"/>
    <xf numFmtId="0" fontId="15" fillId="0" borderId="0" xfId="0" applyFont="1" applyAlignment="1">
      <alignment horizontal="left" indent="1"/>
    </xf>
    <xf numFmtId="0" fontId="15" fillId="0" borderId="1" xfId="0" applyFont="1" applyBorder="1" applyAlignment="1">
      <alignment horizontal="left" inden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0" fontId="17" fillId="0" borderId="0" xfId="0" applyFont="1" applyBorder="1" applyAlignment="1">
      <alignment horizontal="right"/>
    </xf>
    <xf numFmtId="0" fontId="19" fillId="0" borderId="0" xfId="0" applyFont="1"/>
    <xf numFmtId="0" fontId="0" fillId="0" borderId="0" xfId="0" applyBorder="1"/>
    <xf numFmtId="0" fontId="15" fillId="0" borderId="0" xfId="0" applyFont="1" applyBorder="1" applyAlignment="1">
      <alignment horizontal="left" indent="1"/>
    </xf>
    <xf numFmtId="0" fontId="3" fillId="0" borderId="0" xfId="0" applyFont="1" applyBorder="1"/>
    <xf numFmtId="165" fontId="2" fillId="0" borderId="0" xfId="1" applyNumberFormat="1" applyFont="1" applyBorder="1" applyAlignment="1">
      <alignment horizontal="right"/>
    </xf>
    <xf numFmtId="0" fontId="0" fillId="0" borderId="1" xfId="0" applyBorder="1" applyAlignment="1">
      <alignment vertical="center"/>
    </xf>
    <xf numFmtId="0" fontId="12" fillId="0" borderId="0" xfId="0" applyFont="1" applyBorder="1" applyAlignment="1">
      <alignment horizontal="left" indent="1"/>
    </xf>
    <xf numFmtId="0" fontId="0" fillId="0" borderId="2" xfId="0" applyBorder="1"/>
    <xf numFmtId="0" fontId="9" fillId="0" borderId="2" xfId="0" applyFont="1" applyBorder="1" applyAlignment="1">
      <alignment horizontal="right"/>
    </xf>
    <xf numFmtId="0" fontId="3" fillId="0" borderId="2" xfId="0" applyFont="1" applyBorder="1"/>
    <xf numFmtId="0" fontId="0" fillId="0" borderId="3" xfId="0" applyBorder="1"/>
    <xf numFmtId="164" fontId="4" fillId="0" borderId="3" xfId="1" applyNumberFormat="1" applyFont="1" applyBorder="1"/>
    <xf numFmtId="10" fontId="8" fillId="0" borderId="3" xfId="2" applyNumberFormat="1" applyFont="1" applyBorder="1"/>
    <xf numFmtId="0" fontId="15" fillId="0" borderId="3" xfId="0" applyFont="1" applyBorder="1" applyAlignment="1">
      <alignment horizontal="left" indent="1"/>
    </xf>
    <xf numFmtId="0" fontId="3" fillId="0" borderId="3" xfId="0" applyFont="1" applyBorder="1"/>
    <xf numFmtId="0" fontId="0" fillId="0" borderId="4" xfId="0" applyBorder="1"/>
    <xf numFmtId="0" fontId="9" fillId="0" borderId="4" xfId="0" applyFont="1" applyBorder="1" applyAlignment="1">
      <alignment horizontal="right"/>
    </xf>
    <xf numFmtId="164" fontId="3" fillId="0" borderId="4" xfId="0" applyNumberFormat="1" applyFont="1" applyBorder="1"/>
    <xf numFmtId="0" fontId="12" fillId="0" borderId="4" xfId="0" applyFont="1" applyBorder="1" applyAlignment="1">
      <alignment horizontal="left" indent="1"/>
    </xf>
    <xf numFmtId="0" fontId="3" fillId="0" borderId="4" xfId="0" applyFont="1" applyBorder="1"/>
    <xf numFmtId="0" fontId="9" fillId="0" borderId="0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0" xfId="0" applyFont="1" applyBorder="1" applyAlignment="1">
      <alignment horizontal="right"/>
    </xf>
    <xf numFmtId="164" fontId="3" fillId="0" borderId="0" xfId="1" applyNumberFormat="1" applyFont="1" applyBorder="1"/>
    <xf numFmtId="0" fontId="3" fillId="0" borderId="5" xfId="0" applyFont="1" applyBorder="1"/>
    <xf numFmtId="164" fontId="4" fillId="0" borderId="4" xfId="1" applyNumberFormat="1" applyFont="1" applyBorder="1"/>
    <xf numFmtId="10" fontId="8" fillId="0" borderId="4" xfId="2" applyNumberFormat="1" applyFont="1" applyBorder="1"/>
    <xf numFmtId="0" fontId="15" fillId="0" borderId="4" xfId="0" applyFont="1" applyBorder="1" applyAlignment="1">
      <alignment horizontal="left" indent="1"/>
    </xf>
    <xf numFmtId="164" fontId="4" fillId="0" borderId="5" xfId="1" applyNumberFormat="1" applyFont="1" applyBorder="1"/>
    <xf numFmtId="10" fontId="8" fillId="0" borderId="5" xfId="2" applyNumberFormat="1" applyFont="1" applyBorder="1"/>
    <xf numFmtId="0" fontId="15" fillId="0" borderId="5" xfId="0" applyFont="1" applyBorder="1" applyAlignment="1">
      <alignment horizontal="left" indent="1"/>
    </xf>
    <xf numFmtId="0" fontId="0" fillId="0" borderId="5" xfId="0" applyBorder="1" applyAlignment="1">
      <alignment vertical="center"/>
    </xf>
    <xf numFmtId="0" fontId="19" fillId="0" borderId="1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65" fontId="4" fillId="0" borderId="1" xfId="1" applyNumberFormat="1" applyFont="1" applyFill="1" applyBorder="1"/>
    <xf numFmtId="9" fontId="2" fillId="0" borderId="0" xfId="0" applyNumberFormat="1" applyFont="1" applyBorder="1"/>
    <xf numFmtId="0" fontId="21" fillId="0" borderId="1" xfId="0" applyFont="1" applyBorder="1" applyAlignment="1">
      <alignment horizontal="right"/>
    </xf>
    <xf numFmtId="43" fontId="8" fillId="0" borderId="0" xfId="1" applyFont="1" applyBorder="1"/>
    <xf numFmtId="9" fontId="2" fillId="0" borderId="1" xfId="0" applyNumberFormat="1" applyFont="1" applyBorder="1"/>
    <xf numFmtId="43" fontId="8" fillId="0" borderId="1" xfId="1" applyFont="1" applyBorder="1"/>
    <xf numFmtId="165" fontId="2" fillId="0" borderId="4" xfId="1" applyNumberFormat="1" applyFont="1" applyBorder="1" applyAlignment="1">
      <alignment horizontal="right"/>
    </xf>
    <xf numFmtId="9" fontId="2" fillId="0" borderId="4" xfId="0" applyNumberFormat="1" applyFont="1" applyBorder="1"/>
    <xf numFmtId="43" fontId="8" fillId="0" borderId="4" xfId="1" applyFont="1" applyBorder="1"/>
    <xf numFmtId="0" fontId="12" fillId="0" borderId="0" xfId="0" applyFont="1" applyFill="1" applyBorder="1" applyAlignment="1">
      <alignment horizontal="left" indent="1"/>
    </xf>
    <xf numFmtId="0" fontId="0" fillId="0" borderId="4" xfId="0" applyFill="1" applyBorder="1"/>
    <xf numFmtId="0" fontId="21" fillId="0" borderId="0" xfId="0" applyFont="1" applyBorder="1" applyAlignment="1">
      <alignment horizontal="righ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006600"/>
      <color rgb="FFFFFFCC"/>
      <color rgb="FF00174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285750</xdr:colOff>
      <xdr:row>1</xdr:row>
      <xdr:rowOff>19050</xdr:rowOff>
    </xdr:from>
    <xdr:to>
      <xdr:col>21</xdr:col>
      <xdr:colOff>152400</xdr:colOff>
      <xdr:row>22</xdr:row>
      <xdr:rowOff>142875</xdr:rowOff>
    </xdr:to>
    <xdr:sp macro="" textlink="">
      <xdr:nvSpPr>
        <xdr:cNvPr id="2" name="TextBox 1"/>
        <xdr:cNvSpPr txBox="1"/>
      </xdr:nvSpPr>
      <xdr:spPr>
        <a:xfrm>
          <a:off x="285750" y="180975"/>
          <a:ext cx="12668250" cy="352425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Given the daily demand, X, for some product has a normal distribution with the mean, µ =1,000, and the standard deviation, σ = 200, answer the following questions:</a:t>
          </a:r>
          <a:r>
            <a:rPr lang="en-US" sz="18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1.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that demand X will be up to 1,100?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2.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of demand X to be greater than 1,100?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3.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of demand X to be between 600 and 1,400?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4.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of demand X to be lower than 600 or higher than 1,400?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5.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of demand X to be lower than 1,200 or higher than 800?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6.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probability of demand X to be lower than 800 and higher than 1,200?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7.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3</a:t>
          </a:r>
          <a:r>
            <a:rPr lang="en-US" sz="1600" b="0" i="0" u="none" strike="noStrike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rd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quartile of demand X?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8.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top 10</a:t>
          </a:r>
          <a:r>
            <a:rPr lang="en-US" sz="1600" b="0" i="0" u="none" strike="noStrike" baseline="30000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</a:t>
          </a:r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percentile (quantile) of demand X?</a:t>
          </a:r>
        </a:p>
        <a:p>
          <a:r>
            <a:rPr lang="en-US" sz="1600" b="0" i="0" u="none" strike="noStrike">
              <a:solidFill>
                <a:schemeClr val="dk1"/>
              </a:solidFill>
              <a:effectLst/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9.</a:t>
          </a:r>
          <a:r>
            <a:rPr lang="en-US" sz="1600">
              <a:latin typeface="Courier New" panose="02070309020205020404" pitchFamily="49" charset="0"/>
              <a:cs typeface="Courier New" panose="02070309020205020404" pitchFamily="49" charset="0"/>
            </a:rPr>
            <a:t> What would the mean (µ) </a:t>
          </a:r>
          <a:r>
            <a:rPr lang="en-US" sz="1600" baseline="0">
              <a:latin typeface="Courier New" panose="02070309020205020404" pitchFamily="49" charset="0"/>
              <a:cs typeface="Courier New" panose="02070309020205020404" pitchFamily="49" charset="0"/>
            </a:rPr>
            <a:t>have to be in order for P(X &lt; 1,100) to be 90</a:t>
          </a:r>
          <a:r>
            <a:rPr lang="en-US" sz="1600" baseline="0">
              <a:solidFill>
                <a:schemeClr val="dk1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% (σ = 200)?</a:t>
          </a:r>
        </a:p>
        <a:p>
          <a:r>
            <a:rPr lang="en-US" sz="1600" baseline="0">
              <a:solidFill>
                <a:schemeClr val="dk1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10. What is the expected value of X, E(X)?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11. </a:t>
          </a:r>
          <a:r>
            <a:rPr lang="en-US" sz="1600">
              <a:solidFill>
                <a:schemeClr val="dk1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What is the standard deviation of X, StDev(X)?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600">
              <a:solidFill>
                <a:schemeClr val="dk1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12. What is the variance of X, Var(X)?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528637</xdr:colOff>
      <xdr:row>0</xdr:row>
      <xdr:rowOff>145256</xdr:rowOff>
    </xdr:from>
    <xdr:to>
      <xdr:col>26</xdr:col>
      <xdr:colOff>-1</xdr:colOff>
      <xdr:row>81</xdr:row>
      <xdr:rowOff>0</xdr:rowOff>
    </xdr:to>
    <xdr:sp macro="" textlink="">
      <xdr:nvSpPr>
        <xdr:cNvPr id="2" name="TextBox 1"/>
        <xdr:cNvSpPr txBox="1"/>
      </xdr:nvSpPr>
      <xdr:spPr>
        <a:xfrm>
          <a:off x="8339137" y="145256"/>
          <a:ext cx="10401300" cy="15392400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# R Solutions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mu = 1000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sigma = 200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1. The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probability that demand X will be up to 1,100 (a left-tail probability).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1100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p_upto1100 = pnorm(x,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In order to show a percentage value, it is first rounded to 2 decimal places.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Next, using function paste the value is combined without a space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with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the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 sign. Function cat shows it all but it needs an explicit line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line feed ("\n").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It is complicated but it works well.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cat(paste(round(100*p_upto1100, 2), "%", sep=""),"\n")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cs typeface="Courier New" panose="02070309020205020404" pitchFamily="49" charset="0"/>
            </a:rPr>
            <a:t>69.15%</a:t>
          </a:r>
          <a:r>
            <a:rPr lang="en-US" sz="1200" b="1">
              <a:latin typeface="Courier New" panose="02070309020205020404" pitchFamily="49" charset="0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2. The the probability of demand X to be greater than 1,100 (a right-tail probability).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Notice that event (X &gt; 1100) is complementary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to (X &lt;= 1100).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In R you can consider this also in this way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: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pnorm(x, mean=mu, sd=sigma,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lower.tail = FALSE</a:t>
          </a:r>
          <a:r>
            <a:rPr lang="el-GR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1100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p_above1100 = 1 - pnorm(x,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cat(paste(round(100*p_above1100,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30.85%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3. The probability of demand X to be between 600 and 1,400, (600 &lt;= X &lt;=1400).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x1 = 600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x2 = 1400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p_between600and1400 = pnorm(x2, mean=mu, sd=sigma) - pnorm(x1, mean=mu, sd=sigma) 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cat(paste(round(100*p_between600and1400,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95.45%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4. The probability of demand X to be lower than 600 or higher than 1,400.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Adopt the answers to questions 1 and 2 or take advantage of the answer to</a:t>
          </a:r>
          <a:b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</a:b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question 3 by noticing that (X &lt; 600) OR (X &gt; 1400) is complementary of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(600 &lt;= X &lt;= 1400).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p_below600_or_above1400</a:t>
          </a:r>
          <a:r>
            <a:rPr lang="en-US" sz="1200" b="1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= 1</a:t>
          </a:r>
          <a:r>
            <a:rPr lang="en-US" sz="1200" b="1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- p_between600and1400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cat(paste(round(100*p_below600_or_above1400,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4.55%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This is the same as: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cat(paste(round(100*(pnorm(x1,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+ 1 - pnorm(x2,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4.55%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5. The probability of demand X to be lower than 1,200 or higher than 800.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Event X &lt; 1200 OR X &gt; 800 is certain. 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p_below1200_or_above800 = 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cat(paste(round(100*p_below1200_or_above800,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100%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6. The probability of demand X to be lower than 800 and higher than 1,200.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Event X &lt; 800 AND X &gt; 1200 is impossible.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p_below800_and_above1200 = 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cat(paste(round(100*p_below800_and_above1200, 2), "%", sep=""),"\n")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0%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7. The 3</a:t>
          </a:r>
          <a:r>
            <a:rPr lang="en-US" sz="1200" b="1" baseline="3000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rd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quartile of demand X.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0.75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q_75th = qnorm(alpha,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cat(q_75th,"\n")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1134.898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8. The top 10</a:t>
          </a:r>
          <a:r>
            <a:rPr lang="en-US" sz="1200" b="1" baseline="3000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th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percentile (quantile) of demand X.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q_top10th</a:t>
          </a:r>
          <a:r>
            <a:rPr lang="en-US" sz="1200" b="1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= 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qnorm(1-alpha, mean=mu, sd=sigma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cat(q_top10th,"\n")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1256.31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70C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9. What would the mean (µ) have to be in order for P(X &lt; 1,100) to be 90% (</a:t>
          </a:r>
          <a:r>
            <a:rPr lang="el-GR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σ = 200).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Consider the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Z-X transformation formula: Z = (X-µ)/σ.</a:t>
          </a: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We know X = 1100, sigma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= 200, and α = 0.9.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Having α, we can get Z as the αth percentile.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alpha = 0.9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x = 1100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zq_90th = qnorm(alpha</a:t>
          </a:r>
          <a:r>
            <a:rPr lang="el-GR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)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  </a:t>
          </a:r>
          <a:r>
            <a:rPr lang="en-US" sz="1200" b="1" baseline="0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By default mean = 0, sd = 1</a:t>
          </a: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mu_tobe = x - zq_90th</a:t>
          </a:r>
          <a:r>
            <a:rPr lang="en-US" sz="1200" b="1" baseline="0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 * sigma</a:t>
          </a: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cat(mu_tobe,"\n")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843.6897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C000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10. The expected value of X, E(X)?</a:t>
          </a:r>
        </a:p>
        <a:p>
          <a:pPr eaLnBrk="1" fontAlgn="auto" latinLnBrk="0" hangingPunct="1"/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cat(mu,"\n")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1000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11. The standard deviation, StDev(X).</a:t>
          </a:r>
        </a:p>
        <a:p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cat(sigma,"\n")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200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  <a:p>
          <a:r>
            <a:rPr lang="en-US" sz="1200" b="1">
              <a:solidFill>
                <a:srgbClr val="0066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# 12. The variance, Var(X).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rgbClr val="C0000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cat(sigma^2,"\n")</a:t>
          </a:r>
        </a:p>
        <a:p>
          <a:r>
            <a:rPr lang="en-US" sz="1200" b="1">
              <a:solidFill>
                <a:srgbClr val="0070C0"/>
              </a:solidFill>
              <a:latin typeface="Courier New" panose="02070309020205020404" pitchFamily="49" charset="0"/>
              <a:ea typeface="+mn-ea"/>
              <a:cs typeface="Courier New" panose="02070309020205020404" pitchFamily="49" charset="0"/>
            </a:rPr>
            <a:t>40000</a:t>
          </a:r>
        </a:p>
        <a:p>
          <a:endParaRPr lang="en-US" sz="1200" b="1">
            <a:solidFill>
              <a:srgbClr val="006600"/>
            </a:solidFill>
            <a:latin typeface="Courier New" panose="02070309020205020404" pitchFamily="49" charset="0"/>
            <a:ea typeface="+mn-ea"/>
            <a:cs typeface="Courier New" panose="02070309020205020404" pitchFamily="49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F28" sqref="F28:J36"/>
    </sheetView>
  </sheetViews>
  <sheetFormatPr defaultRowHeight="12.75" x14ac:dyDescent="0.2"/>
  <sheetData/>
  <pageMargins left="0.7" right="0.7" top="0.75" bottom="0.75" header="0.3" footer="0.3"/>
  <pageSetup orientation="portrait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26"/>
  <sheetViews>
    <sheetView tabSelected="1" zoomScale="80" zoomScaleNormal="80" workbookViewId="0">
      <selection activeCell="G26" sqref="G26"/>
    </sheetView>
  </sheetViews>
  <sheetFormatPr defaultRowHeight="12.75" x14ac:dyDescent="0.2"/>
  <cols>
    <col min="1" max="1" width="5.42578125" customWidth="1"/>
    <col min="2" max="2" width="11.140625" customWidth="1"/>
    <col min="3" max="3" width="10.28515625" customWidth="1"/>
    <col min="4" max="4" width="13.28515625" customWidth="1"/>
    <col min="5" max="5" width="14.85546875" customWidth="1"/>
    <col min="6" max="6" width="18.140625" customWidth="1"/>
    <col min="7" max="7" width="19.28515625" customWidth="1"/>
    <col min="8" max="8" width="24.85546875" customWidth="1"/>
  </cols>
  <sheetData>
    <row r="2" spans="1:8" ht="19.5" x14ac:dyDescent="0.35">
      <c r="B2" s="2" t="s">
        <v>0</v>
      </c>
      <c r="C2" s="3" t="s">
        <v>3</v>
      </c>
      <c r="D2" s="42">
        <v>1000</v>
      </c>
      <c r="E2" s="14" t="s">
        <v>15</v>
      </c>
      <c r="G2" s="1"/>
      <c r="H2" s="1"/>
    </row>
    <row r="3" spans="1:8" ht="18.75" x14ac:dyDescent="0.3">
      <c r="B3" s="2" t="s">
        <v>13</v>
      </c>
      <c r="C3" s="8" t="s">
        <v>7</v>
      </c>
      <c r="D3" s="42">
        <v>200</v>
      </c>
      <c r="E3" s="14" t="s">
        <v>14</v>
      </c>
      <c r="G3" s="1"/>
      <c r="H3" s="1"/>
    </row>
    <row r="4" spans="1:8" ht="15.75" x14ac:dyDescent="0.25">
      <c r="A4" s="9"/>
      <c r="B4" s="9"/>
      <c r="C4" s="16"/>
      <c r="D4" s="17"/>
      <c r="E4" s="13"/>
      <c r="F4" s="13"/>
      <c r="G4" s="13"/>
      <c r="H4" s="13"/>
    </row>
    <row r="5" spans="1:8" ht="21" thickBot="1" x14ac:dyDescent="0.35">
      <c r="A5" s="26"/>
      <c r="B5" s="40" t="s">
        <v>1</v>
      </c>
      <c r="C5" s="40"/>
      <c r="D5" s="27" t="s">
        <v>2</v>
      </c>
      <c r="E5" s="28"/>
      <c r="F5" s="28"/>
      <c r="G5" s="28"/>
      <c r="H5" s="28"/>
    </row>
    <row r="6" spans="1:8" ht="18.75" x14ac:dyDescent="0.3">
      <c r="A6" s="29">
        <v>1</v>
      </c>
      <c r="B6" s="30">
        <v>1100</v>
      </c>
      <c r="C6" s="29"/>
      <c r="D6" s="31">
        <f>_xlfn.NORM.DIST(B6,D2,D3,TRUE)</f>
        <v>0.69146246127401312</v>
      </c>
      <c r="E6" s="32" t="str">
        <f>"P(X ≤ "&amp;B6&amp;") a left-tail cumulative probability."</f>
        <v>P(X ≤ 1100) a left-tail cumulative probability.</v>
      </c>
      <c r="F6" s="33"/>
      <c r="G6" s="33"/>
      <c r="H6" s="33"/>
    </row>
    <row r="7" spans="1:8" ht="18.75" x14ac:dyDescent="0.3">
      <c r="A7" s="34">
        <v>2</v>
      </c>
      <c r="B7" s="34"/>
      <c r="C7" s="44">
        <v>1100</v>
      </c>
      <c r="D7" s="45">
        <f>1-D6</f>
        <v>0.30853753872598688</v>
      </c>
      <c r="E7" s="46" t="str">
        <f>"P(X &gt; "&amp;C7&amp;") a right-tail cumulative probability. Same as 1 - P(X ≤"&amp;C7&amp;") ."</f>
        <v>P(X &gt; 1100) a right-tail cumulative probability. Same as 1 - P(X ≤1100) .</v>
      </c>
      <c r="F7" s="38"/>
      <c r="G7" s="38"/>
      <c r="H7" s="38"/>
    </row>
    <row r="8" spans="1:8" ht="18.75" x14ac:dyDescent="0.3">
      <c r="A8" s="20">
        <v>3</v>
      </c>
      <c r="B8" s="6">
        <v>600</v>
      </c>
      <c r="C8" s="6">
        <v>1400</v>
      </c>
      <c r="D8" s="5">
        <f>_xlfn.NORM.DIST(C8,D2,D3,TRUE)-_xlfn.NORM.DIST(B8,D2,D3,TRUE)</f>
        <v>0.95449973610364158</v>
      </c>
      <c r="E8" s="21" t="str">
        <f>"P("&amp;B8&amp;" ≤ X ≤ "&amp;C8&amp;") an interval  probability. Same as P(X ≤ "&amp;C8&amp;")  - P(X ≤ "&amp;B8&amp;")."</f>
        <v>P(600 ≤ X ≤ 1400) an interval  probability. Same as P(X ≤ 1400)  - P(X ≤ 600).</v>
      </c>
      <c r="F8" s="22"/>
      <c r="G8" s="22"/>
      <c r="H8" s="22"/>
    </row>
    <row r="9" spans="1:8" ht="15.75" x14ac:dyDescent="0.25">
      <c r="A9" s="20"/>
      <c r="B9" s="6"/>
      <c r="C9" s="6"/>
      <c r="D9" s="64" t="s">
        <v>16</v>
      </c>
      <c r="E9" s="21" t="s">
        <v>20</v>
      </c>
      <c r="F9" s="22"/>
      <c r="G9" s="22"/>
      <c r="H9" s="22"/>
    </row>
    <row r="10" spans="1:8" ht="15.75" x14ac:dyDescent="0.25">
      <c r="E10" s="21" t="s">
        <v>21</v>
      </c>
    </row>
    <row r="11" spans="1:8" ht="18.75" x14ac:dyDescent="0.3">
      <c r="A11" s="50">
        <v>4</v>
      </c>
      <c r="B11" s="47">
        <v>600</v>
      </c>
      <c r="C11" s="47">
        <v>1400</v>
      </c>
      <c r="D11" s="48">
        <f>1-D8</f>
        <v>4.5500263896358417E-2</v>
      </c>
      <c r="E11" s="49" t="str">
        <f>"P( X &lt; "&amp;B11&amp;" or X &gt; "&amp;C11&amp;") probability of an alternative."</f>
        <v>P( X &lt; 600 or X &gt; 1400) probability of an alternative.</v>
      </c>
      <c r="F11" s="43"/>
      <c r="G11" s="43"/>
      <c r="H11" s="43"/>
    </row>
    <row r="12" spans="1:8" ht="15.75" x14ac:dyDescent="0.25">
      <c r="A12" s="24"/>
      <c r="B12" s="9"/>
      <c r="C12" s="9"/>
      <c r="D12" s="51" t="s">
        <v>16</v>
      </c>
      <c r="E12" s="15" t="str">
        <f>"( X &lt; "&amp;B11&amp;" or X &gt; "&amp;C11&amp;")  is complementary to ("&amp;B8&amp;" ≤ X ≤"&amp;C8&amp;") "</f>
        <v xml:space="preserve">( X &lt; 600 or X &gt; 1400)  is complementary to (600 ≤ X ≤1400) </v>
      </c>
      <c r="F12" s="9"/>
      <c r="G12" s="9"/>
      <c r="H12" s="13"/>
    </row>
    <row r="13" spans="1:8" ht="18.75" x14ac:dyDescent="0.3">
      <c r="A13" s="20">
        <v>5</v>
      </c>
      <c r="B13" s="7">
        <v>800</v>
      </c>
      <c r="C13" s="6">
        <v>1200</v>
      </c>
      <c r="D13" s="5">
        <v>1</v>
      </c>
      <c r="E13" s="21" t="str">
        <f>"P( X &lt; "&amp;C13&amp;" or X ≥ "&amp;B13&amp;") probability of an alternative."</f>
        <v>P( X &lt; 1200 or X ≥ 800) probability of an alternative.</v>
      </c>
      <c r="F13" s="22"/>
      <c r="G13" s="22"/>
      <c r="H13" s="22"/>
    </row>
    <row r="14" spans="1:8" ht="15.75" x14ac:dyDescent="0.25">
      <c r="A14" s="9"/>
      <c r="B14" s="10"/>
      <c r="C14" s="11"/>
      <c r="D14" s="55" t="s">
        <v>16</v>
      </c>
      <c r="E14" s="15" t="str">
        <f>"( X &lt; "&amp;C13&amp;" or X ≥ "&amp;B13&amp;") is a certain event."</f>
        <v>( X &lt; 1200 or X ≥ 800) is a certain event.</v>
      </c>
      <c r="F14" s="13"/>
      <c r="G14" s="13"/>
      <c r="H14" s="13"/>
    </row>
    <row r="15" spans="1:8" ht="18.75" x14ac:dyDescent="0.3">
      <c r="A15" s="20">
        <v>6</v>
      </c>
      <c r="B15" s="7">
        <v>800</v>
      </c>
      <c r="C15" s="6">
        <v>1200</v>
      </c>
      <c r="D15" s="4">
        <v>0</v>
      </c>
      <c r="E15" s="21" t="str">
        <f>"P( X &lt; "&amp;B15&amp;" and X ≥ "&amp;C15&amp;") probability of an intersection."</f>
        <v>P( X &lt; 800 and X ≥ 1200) probability of an intersection.</v>
      </c>
      <c r="F15" s="20"/>
      <c r="G15" s="22"/>
      <c r="H15" s="22"/>
    </row>
    <row r="16" spans="1:8" ht="15.75" x14ac:dyDescent="0.25">
      <c r="A16" s="9"/>
      <c r="B16" s="52" t="s">
        <v>4</v>
      </c>
      <c r="C16" s="53">
        <f>30/60</f>
        <v>0.5</v>
      </c>
      <c r="D16" s="55" t="s">
        <v>16</v>
      </c>
      <c r="E16" s="15" t="str">
        <f>"( X &lt; "&amp;B15&amp;" and X ≥ "&amp;C15&amp;") is an impossible event."</f>
        <v>( X &lt; 800 and X ≥ 1200) is an impossible event.</v>
      </c>
      <c r="F16" s="9"/>
      <c r="G16" s="13"/>
      <c r="H16" s="13"/>
    </row>
    <row r="17" spans="1:8" ht="23.25" x14ac:dyDescent="0.4">
      <c r="A17" s="20"/>
      <c r="B17" s="41" t="s">
        <v>5</v>
      </c>
      <c r="C17" s="41"/>
      <c r="D17" s="18" t="s">
        <v>11</v>
      </c>
      <c r="E17" s="21"/>
      <c r="F17" s="22"/>
      <c r="G17" s="22"/>
      <c r="H17" s="22"/>
    </row>
    <row r="18" spans="1:8" ht="22.5" x14ac:dyDescent="0.3">
      <c r="A18" s="9">
        <v>7</v>
      </c>
      <c r="B18" s="9"/>
      <c r="C18" s="57">
        <v>0.75</v>
      </c>
      <c r="D18" s="58">
        <f>_xlfn.NORM.INV(C18,D2,D3)</f>
        <v>1134.8979500392163</v>
      </c>
      <c r="E18" s="12" t="s">
        <v>12</v>
      </c>
      <c r="F18" s="13"/>
      <c r="G18" s="13"/>
      <c r="H18" s="13"/>
    </row>
    <row r="19" spans="1:8" ht="22.5" x14ac:dyDescent="0.3">
      <c r="A19" s="34">
        <v>8</v>
      </c>
      <c r="B19" s="59"/>
      <c r="C19" s="60">
        <v>0.1</v>
      </c>
      <c r="D19" s="61">
        <f>_xlfn.NORM.INV(1-C19,D2,D3)</f>
        <v>1256.3103131089201</v>
      </c>
      <c r="E19" s="37" t="s">
        <v>17</v>
      </c>
      <c r="F19" s="38"/>
      <c r="G19" s="38"/>
      <c r="H19" s="38"/>
    </row>
    <row r="20" spans="1:8" ht="22.5" x14ac:dyDescent="0.3">
      <c r="A20" s="20">
        <v>9</v>
      </c>
      <c r="B20" s="23"/>
      <c r="C20" s="54">
        <v>0.9</v>
      </c>
      <c r="D20" s="56">
        <f>_xlfn.NORM.S.INV(C20)</f>
        <v>1.2815515655446006</v>
      </c>
      <c r="E20" s="25" t="s">
        <v>18</v>
      </c>
      <c r="F20" s="22"/>
      <c r="G20" s="22"/>
      <c r="H20" s="22"/>
    </row>
    <row r="21" spans="1:8" ht="20.25" x14ac:dyDescent="0.3">
      <c r="A21" s="20"/>
      <c r="C21" s="39" t="s">
        <v>1</v>
      </c>
      <c r="D21" s="39" t="s">
        <v>3</v>
      </c>
      <c r="E21" s="62" t="s">
        <v>19</v>
      </c>
      <c r="F21" s="22"/>
      <c r="G21" s="22"/>
      <c r="H21" s="22"/>
    </row>
    <row r="22" spans="1:8" ht="24" customHeight="1" x14ac:dyDescent="0.3">
      <c r="A22" s="9"/>
      <c r="B22" s="9"/>
      <c r="C22" s="10">
        <v>1100</v>
      </c>
      <c r="D22" s="56">
        <f>C22-D20*D3</f>
        <v>843.68968689107987</v>
      </c>
      <c r="E22" s="15" t="str">
        <f>"The mean would have to be "&amp;TEXT(D22,"#.00")&amp;"."</f>
        <v>The mean would have to be 843.69.</v>
      </c>
      <c r="F22" s="9"/>
      <c r="G22" s="13"/>
      <c r="H22" s="13"/>
    </row>
    <row r="23" spans="1:8" ht="24" customHeight="1" x14ac:dyDescent="0.3">
      <c r="A23" s="63">
        <v>10</v>
      </c>
      <c r="B23" s="34"/>
      <c r="C23" s="35" t="s">
        <v>3</v>
      </c>
      <c r="D23" s="36">
        <f>D2</f>
        <v>1000</v>
      </c>
      <c r="E23" s="37" t="s">
        <v>8</v>
      </c>
      <c r="F23" s="38"/>
      <c r="G23" s="38"/>
      <c r="H23" s="38"/>
    </row>
    <row r="24" spans="1:8" ht="24" customHeight="1" x14ac:dyDescent="0.3">
      <c r="A24" s="34">
        <v>11</v>
      </c>
      <c r="B24" s="34"/>
      <c r="C24" s="35" t="s">
        <v>7</v>
      </c>
      <c r="D24" s="36">
        <f>D3</f>
        <v>200</v>
      </c>
      <c r="E24" s="37" t="s">
        <v>10</v>
      </c>
      <c r="F24" s="38"/>
      <c r="G24" s="38"/>
      <c r="H24" s="38"/>
    </row>
    <row r="25" spans="1:8" ht="23.25" x14ac:dyDescent="0.3">
      <c r="A25" s="34">
        <v>12</v>
      </c>
      <c r="B25" s="34"/>
      <c r="C25" s="35" t="s">
        <v>6</v>
      </c>
      <c r="D25" s="36">
        <f>D3^2</f>
        <v>40000</v>
      </c>
      <c r="E25" s="37" t="s">
        <v>9</v>
      </c>
      <c r="F25" s="38"/>
      <c r="G25" s="38"/>
      <c r="H25" s="38"/>
    </row>
    <row r="26" spans="1:8" x14ac:dyDescent="0.2">
      <c r="G26" s="19"/>
    </row>
  </sheetData>
  <mergeCells count="2">
    <mergeCell ref="B5:C5"/>
    <mergeCell ref="B17:C17"/>
  </mergeCells>
  <pageMargins left="0.7" right="0.7" top="0.75" bottom="0.75" header="0.3" footer="0.3"/>
  <pageSetup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Welcome</vt:lpstr>
      <vt:lpstr>Solution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Tiger</dc:creator>
  <cp:lastModifiedBy>Tiger</cp:lastModifiedBy>
  <dcterms:created xsi:type="dcterms:W3CDTF">2020-07-26T19:55:58Z</dcterms:created>
  <dcterms:modified xsi:type="dcterms:W3CDTF">2020-08-03T00:12:24Z</dcterms:modified>
</cp:coreProperties>
</file>